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zkarabeusz" sheetId="1" r:id="rId1"/>
  </sheets>
  <definedNames>
    <definedName name="_xlnm._FilterDatabase" localSheetId="0" hidden="1">'Szkarabeusz'!$A$36:$H$447</definedName>
    <definedName name="_xlnm.Print_Titles" localSheetId="0">'Szkarabeusz'!$36:$36</definedName>
    <definedName name="_xlnm.Print_Area" localSheetId="0">'Szkarabeusz'!$A$1:$H$452</definedName>
  </definedNames>
  <calcPr fullCalcOnLoad="1"/>
</workbook>
</file>

<file path=xl/comments1.xml><?xml version="1.0" encoding="utf-8"?>
<comments xmlns="http://schemas.openxmlformats.org/spreadsheetml/2006/main">
  <authors>
    <author>laci</author>
  </authors>
  <commentList>
    <comment ref="A12" authorId="0">
      <text>
        <r>
          <rPr>
            <b/>
            <sz val="9"/>
            <rFont val="Tahoma"/>
            <family val="2"/>
          </rPr>
          <t>KLIK esetén elegendő a 6 számjegyű azonosító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<sst xmlns="http://schemas.openxmlformats.org/spreadsheetml/2006/main" count="1625" uniqueCount="992">
  <si>
    <t>CAS-No.</t>
  </si>
  <si>
    <t>Megnevezés</t>
  </si>
  <si>
    <t>Kiszerelési egység</t>
  </si>
  <si>
    <t>67-64-1</t>
  </si>
  <si>
    <t>7440-44-0</t>
  </si>
  <si>
    <t>7429-90-5</t>
  </si>
  <si>
    <t>1344-28-1</t>
  </si>
  <si>
    <t>7784-31-8</t>
  </si>
  <si>
    <t>631-61-8</t>
  </si>
  <si>
    <t>10361-29-2</t>
  </si>
  <si>
    <t>12125-02-9</t>
  </si>
  <si>
    <t>64-84-52-2</t>
  </si>
  <si>
    <t>7783-20-2</t>
  </si>
  <si>
    <t>62-53-3</t>
  </si>
  <si>
    <t>10025-91-9</t>
  </si>
  <si>
    <t>13-13-13-9</t>
  </si>
  <si>
    <t>10022-31-8</t>
  </si>
  <si>
    <t>7727-43-7</t>
  </si>
  <si>
    <t>100-52-7</t>
  </si>
  <si>
    <t>65-81-0</t>
  </si>
  <si>
    <t>10361-46-3</t>
  </si>
  <si>
    <t>10043-35-3</t>
  </si>
  <si>
    <t>7726-95-6</t>
  </si>
  <si>
    <t>7440-66-6</t>
  </si>
  <si>
    <t>7646-85-7</t>
  </si>
  <si>
    <t>10139-47-6</t>
  </si>
  <si>
    <t>1314-13-2</t>
  </si>
  <si>
    <t>5949-29-1</t>
  </si>
  <si>
    <t>5241-14-3</t>
  </si>
  <si>
    <t>9004-53-9</t>
  </si>
  <si>
    <t>7558-79-4</t>
  </si>
  <si>
    <t>71-36-3</t>
  </si>
  <si>
    <t>2321-075</t>
  </si>
  <si>
    <t>64-19-7</t>
  </si>
  <si>
    <t>108-24-7</t>
  </si>
  <si>
    <t>141-78-6</t>
  </si>
  <si>
    <t>64-14-5</t>
  </si>
  <si>
    <t>64-17-5</t>
  </si>
  <si>
    <t>7761-88-8</t>
  </si>
  <si>
    <t>77-09-8</t>
  </si>
  <si>
    <t>1843-24-2</t>
  </si>
  <si>
    <t>50-00-0</t>
  </si>
  <si>
    <t>7664-38-2</t>
  </si>
  <si>
    <t>85-44-9</t>
  </si>
  <si>
    <t>56-81-5</t>
  </si>
  <si>
    <t>57-48-7</t>
  </si>
  <si>
    <t>64-18-6</t>
  </si>
  <si>
    <t>77-22-84-1</t>
  </si>
  <si>
    <t>123-31-9</t>
  </si>
  <si>
    <t>101-12-91-1</t>
  </si>
  <si>
    <t>7553-56-2</t>
  </si>
  <si>
    <t>7790-84-3</t>
  </si>
  <si>
    <t>7440-70-2</t>
  </si>
  <si>
    <t>471-34-1</t>
  </si>
  <si>
    <t>7624-11-3</t>
  </si>
  <si>
    <t>57-13-6</t>
  </si>
  <si>
    <t>108-95-2</t>
  </si>
  <si>
    <t>7783-34-8</t>
  </si>
  <si>
    <t>14836-60-3</t>
  </si>
  <si>
    <t>7758-01-2</t>
  </si>
  <si>
    <t>7758-02-3</t>
  </si>
  <si>
    <t>7778-77-0</t>
  </si>
  <si>
    <t>1310-58-3</t>
  </si>
  <si>
    <t>7758-05-6</t>
  </si>
  <si>
    <t>7681-11-0</t>
  </si>
  <si>
    <t>584-08-7</t>
  </si>
  <si>
    <t>6381-59-5</t>
  </si>
  <si>
    <t>7757-79-1</t>
  </si>
  <si>
    <t>6487-48-5</t>
  </si>
  <si>
    <t>7722-64-7</t>
  </si>
  <si>
    <t>333-20-0</t>
  </si>
  <si>
    <t>7778-80-5</t>
  </si>
  <si>
    <t>7704-34-9</t>
  </si>
  <si>
    <t>67-66-3</t>
  </si>
  <si>
    <t>7778-50-9</t>
  </si>
  <si>
    <t>7439-95-4</t>
  </si>
  <si>
    <t>1309-48-4</t>
  </si>
  <si>
    <t>6363-53-7</t>
  </si>
  <si>
    <t>10034-96-5</t>
  </si>
  <si>
    <t>67-56-1</t>
  </si>
  <si>
    <t>7647-14-5</t>
  </si>
  <si>
    <t>7782-63-0</t>
  </si>
  <si>
    <t>7647-15-6</t>
  </si>
  <si>
    <t>484-11-7</t>
  </si>
  <si>
    <t>13472-35-0</t>
  </si>
  <si>
    <t>144-55-8</t>
  </si>
  <si>
    <t>1310-73-2</t>
  </si>
  <si>
    <t>7681-82-5</t>
  </si>
  <si>
    <t>497-19-8</t>
  </si>
  <si>
    <t>7632-00-0</t>
  </si>
  <si>
    <t>27610-45-3</t>
  </si>
  <si>
    <t>7757-83-7</t>
  </si>
  <si>
    <t>7786-81-4</t>
  </si>
  <si>
    <t>112-80-1</t>
  </si>
  <si>
    <t>7440-31-5</t>
  </si>
  <si>
    <t>57-10-3</t>
  </si>
  <si>
    <t>8002-74-2</t>
  </si>
  <si>
    <t>8012-95-1</t>
  </si>
  <si>
    <t>7631-99-4</t>
  </si>
  <si>
    <t>10025-69-1</t>
  </si>
  <si>
    <t>9001-75-6</t>
  </si>
  <si>
    <t>108-46-3</t>
  </si>
  <si>
    <t>40-50-8</t>
  </si>
  <si>
    <t>7447-39-4</t>
  </si>
  <si>
    <t>1317-38-0</t>
  </si>
  <si>
    <t>7758-98-7</t>
  </si>
  <si>
    <t>7697-37-2</t>
  </si>
  <si>
    <t>7647-01-0</t>
  </si>
  <si>
    <t>10042-76-9</t>
  </si>
  <si>
    <t>7782-49-2</t>
  </si>
  <si>
    <t>50-21-5</t>
  </si>
  <si>
    <t>118-55-8</t>
  </si>
  <si>
    <t>108-88-3</t>
  </si>
  <si>
    <t>116-14-2</t>
  </si>
  <si>
    <t>216-21-4</t>
  </si>
  <si>
    <t>154-13-6</t>
  </si>
  <si>
    <t>251-32-4</t>
  </si>
  <si>
    <t>547-6</t>
  </si>
  <si>
    <t>79-01-6</t>
  </si>
  <si>
    <t>244-18-2</t>
  </si>
  <si>
    <t>2465-27-2</t>
  </si>
  <si>
    <t>80000-27-9</t>
  </si>
  <si>
    <t>17372-87-1</t>
  </si>
  <si>
    <t>632-99-5</t>
  </si>
  <si>
    <t>3244-88-0</t>
  </si>
  <si>
    <t>548-62-9</t>
  </si>
  <si>
    <t>7791-18-6</t>
  </si>
  <si>
    <t>1390-65-4</t>
  </si>
  <si>
    <t>61-73-4</t>
  </si>
  <si>
    <t>2679-01-8</t>
  </si>
  <si>
    <t>477-73-6</t>
  </si>
  <si>
    <t>4197-25-5</t>
  </si>
  <si>
    <t>243-24-3</t>
  </si>
  <si>
    <t>8032-32-4</t>
  </si>
  <si>
    <t>1333-86-3</t>
  </si>
  <si>
    <t>74-39-97-6</t>
  </si>
  <si>
    <t>76-47-01-0</t>
  </si>
  <si>
    <t>7603-9</t>
  </si>
  <si>
    <t>122-39-4</t>
  </si>
  <si>
    <t>10026-04-7</t>
  </si>
  <si>
    <t>110-86-1</t>
  </si>
  <si>
    <t>50-81-7</t>
  </si>
  <si>
    <t>298-14-6</t>
  </si>
  <si>
    <t>Aceton</t>
  </si>
  <si>
    <t>Ammónium-acetát</t>
  </si>
  <si>
    <t>Ammónium-klorid</t>
  </si>
  <si>
    <t>Ammónium-szulfát</t>
  </si>
  <si>
    <t>Anilin</t>
  </si>
  <si>
    <t>Antimon-triklorid</t>
  </si>
  <si>
    <t>Barnakő / mangán - dioxid /</t>
  </si>
  <si>
    <t>Bárium-nitrát</t>
  </si>
  <si>
    <t>Bárium-oxid</t>
  </si>
  <si>
    <t>Bárium-szulfát</t>
  </si>
  <si>
    <t>Benzoesav</t>
  </si>
  <si>
    <t>Bizmut-nitrát</t>
  </si>
  <si>
    <t>Borax</t>
  </si>
  <si>
    <t>Cink-klorid</t>
  </si>
  <si>
    <t>Cink-jodid oldat</t>
  </si>
  <si>
    <t>Cink-oxid</t>
  </si>
  <si>
    <t>Citromsav</t>
  </si>
  <si>
    <t>Desztillált víz</t>
  </si>
  <si>
    <t>Dextrin</t>
  </si>
  <si>
    <t>Ecetsavanhidrid</t>
  </si>
  <si>
    <t>Etil-acetát</t>
  </si>
  <si>
    <t>Denaturált szesz</t>
  </si>
  <si>
    <t>Etilalkohol 96%-os / etanol /</t>
  </si>
  <si>
    <t>Ezüst-nitrát</t>
  </si>
  <si>
    <t>Fenolftaleinpor</t>
  </si>
  <si>
    <t>Fenyőgyanta világos</t>
  </si>
  <si>
    <t>Ftálsavanhidrid</t>
  </si>
  <si>
    <t>Hidrogén-peroxid 30%-os</t>
  </si>
  <si>
    <t>Hidrokinon</t>
  </si>
  <si>
    <t>Horzsakő</t>
  </si>
  <si>
    <t>Jód</t>
  </si>
  <si>
    <t>Kadmium-szulfát</t>
  </si>
  <si>
    <t>Kaolin</t>
  </si>
  <si>
    <t>Karbamid</t>
  </si>
  <si>
    <t>Kálium-bromát</t>
  </si>
  <si>
    <t>Kálium-bromid</t>
  </si>
  <si>
    <t>Kálium-jodát</t>
  </si>
  <si>
    <t>Kálium-jodid</t>
  </si>
  <si>
    <t>Kálium-karbonát</t>
  </si>
  <si>
    <t>Kálium-klorid</t>
  </si>
  <si>
    <t>Kálium-nitrát</t>
  </si>
  <si>
    <t>Káliumpermanganát</t>
  </si>
  <si>
    <t>Kálium-szulfát</t>
  </si>
  <si>
    <t>Kámfor</t>
  </si>
  <si>
    <t>Keményítő, vízoldható</t>
  </si>
  <si>
    <t>Kén, darabos</t>
  </si>
  <si>
    <t>Kloroform</t>
  </si>
  <si>
    <t>Kálium-bikromát</t>
  </si>
  <si>
    <t>Lakmuszoldat</t>
  </si>
  <si>
    <t>Lenolaj</t>
  </si>
  <si>
    <t>Magnézium-oxid</t>
  </si>
  <si>
    <t>Metilalkohol</t>
  </si>
  <si>
    <t>Mészkő darabos</t>
  </si>
  <si>
    <t>Mohr-só</t>
  </si>
  <si>
    <t>Naftalin</t>
  </si>
  <si>
    <t>Nátrium-bromid</t>
  </si>
  <si>
    <t>Nátrium-hidrogénkarbonát</t>
  </si>
  <si>
    <t>Nátrium-jodid</t>
  </si>
  <si>
    <t>Nátrium-nitrit</t>
  </si>
  <si>
    <t>Olajsav</t>
  </si>
  <si>
    <t>Ólom gran.</t>
  </si>
  <si>
    <t>Ólom-oxid vörös</t>
  </si>
  <si>
    <t>Paraffin, szilárd</t>
  </si>
  <si>
    <t>Nátrium-nitrát</t>
  </si>
  <si>
    <t>Rezorcin</t>
  </si>
  <si>
    <t>Rézreszelék</t>
  </si>
  <si>
    <t>Stroncium-nitrát</t>
  </si>
  <si>
    <t>Szalicilsav</t>
  </si>
  <si>
    <t>Tejsav</t>
  </si>
  <si>
    <t>Salol</t>
  </si>
  <si>
    <t>Toluol / metilbenzol /</t>
  </si>
  <si>
    <t>Vazelin</t>
  </si>
  <si>
    <t>Vízüvegoldat</t>
  </si>
  <si>
    <t>Xilol / dimetilbenzol /</t>
  </si>
  <si>
    <t>Triklór-etilén</t>
  </si>
  <si>
    <t>Zselatin</t>
  </si>
  <si>
    <t>Auraminpor</t>
  </si>
  <si>
    <t>Eozin-sárgapor</t>
  </si>
  <si>
    <t>Fuxin, bázikus</t>
  </si>
  <si>
    <t>Fuxin, savanyú</t>
  </si>
  <si>
    <t>Karminpor</t>
  </si>
  <si>
    <t>Szilikonzsír</t>
  </si>
  <si>
    <t>Magnéziumpor</t>
  </si>
  <si>
    <t>Faszén</t>
  </si>
  <si>
    <t>Foszfor vörös</t>
  </si>
  <si>
    <t>Kongóvörös ind. por.</t>
  </si>
  <si>
    <t>Kvarchomok</t>
  </si>
  <si>
    <t>Triklórecetsav</t>
  </si>
  <si>
    <t>Izo-propilalkohol</t>
  </si>
  <si>
    <t>Difenilamin</t>
  </si>
  <si>
    <t>Piridin</t>
  </si>
  <si>
    <t>Aszkorbinsav</t>
  </si>
  <si>
    <t>Pirogallol</t>
  </si>
  <si>
    <t>1000 ml</t>
  </si>
  <si>
    <t>100 g</t>
  </si>
  <si>
    <t>200 g</t>
  </si>
  <si>
    <t>250 g</t>
  </si>
  <si>
    <t xml:space="preserve">100 g </t>
  </si>
  <si>
    <t>100 ml</t>
  </si>
  <si>
    <t>500 ml</t>
  </si>
  <si>
    <t>500 g</t>
  </si>
  <si>
    <t>50 g</t>
  </si>
  <si>
    <t>300 g</t>
  </si>
  <si>
    <t>50g</t>
  </si>
  <si>
    <t>200 ml</t>
  </si>
  <si>
    <t>25 g</t>
  </si>
  <si>
    <t>10 g</t>
  </si>
  <si>
    <t>20 g</t>
  </si>
  <si>
    <t>150 g</t>
  </si>
  <si>
    <t>1000 g</t>
  </si>
  <si>
    <t xml:space="preserve"> 50 ml</t>
  </si>
  <si>
    <t xml:space="preserve"> 50 g</t>
  </si>
  <si>
    <t xml:space="preserve"> 100 g</t>
  </si>
  <si>
    <t xml:space="preserve"> 200 ml</t>
  </si>
  <si>
    <t xml:space="preserve"> 2 g</t>
  </si>
  <si>
    <t xml:space="preserve"> 100 ml</t>
  </si>
  <si>
    <t xml:space="preserve"> 100 g </t>
  </si>
  <si>
    <t>2 g</t>
  </si>
  <si>
    <t xml:space="preserve"> tekercs</t>
  </si>
  <si>
    <t>db</t>
  </si>
  <si>
    <t>21908-53-2</t>
  </si>
  <si>
    <t>Fehling I. oldat</t>
  </si>
  <si>
    <t>Fehling II. oldat</t>
  </si>
  <si>
    <t>Vegyszer-megrendelőlap</t>
  </si>
  <si>
    <t>A vevő tölti ki!</t>
  </si>
  <si>
    <t>FIGYELEM!</t>
  </si>
  <si>
    <t>Banki átutalás esetén szíveskedjenek hivatkozni a számlaszámra és közölni a fizető pontos nevét és címét.</t>
  </si>
  <si>
    <t>Bruttó ár</t>
  </si>
  <si>
    <t>L(+)-Borkősav</t>
  </si>
  <si>
    <t>Formaldehid 35%-os</t>
  </si>
  <si>
    <t>Hidrogénperoxid 30 %-os</t>
  </si>
  <si>
    <t>Kénsav cc.</t>
  </si>
  <si>
    <t>Nátrium-hidroxid szemcsés</t>
  </si>
  <si>
    <t>Nátronmész 1,5-6 mm</t>
  </si>
  <si>
    <t>Palmitinsav</t>
  </si>
  <si>
    <t xml:space="preserve">Sósav 37%-os alt. </t>
  </si>
  <si>
    <t>Szilikagél 4-6 mm</t>
  </si>
  <si>
    <t>1-Butanol</t>
  </si>
  <si>
    <t>Ecetsav 96%-os techn.</t>
  </si>
  <si>
    <t>Keményítő, burgonya</t>
  </si>
  <si>
    <t>Paraffinolaj</t>
  </si>
  <si>
    <t>Petróleum</t>
  </si>
  <si>
    <t>Szőlőcukor (D-glükóz)</t>
  </si>
  <si>
    <t>Alumínium-oxid Brockmann, kromatográfiás</t>
  </si>
  <si>
    <t>Tel.: 72/532-828, F/T: 72/532-829</t>
  </si>
  <si>
    <t>SZKARABEUSZ KÖRNYEZETVÉDELMI ÉS KERESKEDELMI KFT.</t>
  </si>
  <si>
    <t>Telephely: 7622 Pécs, Verseny u. 17., Postacím: 7602 Pécs PFÜ, Pf. 161.</t>
  </si>
  <si>
    <t>12009-08-4</t>
  </si>
  <si>
    <t>Nátrium fém</t>
  </si>
  <si>
    <t>7440-09-7</t>
  </si>
  <si>
    <t>Salétromsav 65%-os alt.</t>
  </si>
  <si>
    <t>14459-95-1</t>
  </si>
  <si>
    <t>Sztearinsav</t>
  </si>
  <si>
    <t>7705-08-0</t>
  </si>
  <si>
    <t>13746-66-2</t>
  </si>
  <si>
    <t>tekercs</t>
  </si>
  <si>
    <t>Benzaldehid</t>
  </si>
  <si>
    <t>ív</t>
  </si>
  <si>
    <t>Bármilyen kérdés esetén várjuk a fenti számon hívásukat.</t>
  </si>
  <si>
    <t>Rendelt darab</t>
  </si>
  <si>
    <t>Nettó Ft</t>
  </si>
  <si>
    <t>Egység ár Nettó</t>
  </si>
  <si>
    <t>Nettó össz.:</t>
  </si>
  <si>
    <t>Bruttó Ft.:</t>
  </si>
  <si>
    <t>Réz(II)-oxid por (fekete)</t>
  </si>
  <si>
    <t>Cink granulált</t>
  </si>
  <si>
    <t>1393-92-6</t>
  </si>
  <si>
    <t>Univerzál ind. 1-14 utántöltő</t>
  </si>
  <si>
    <t>Ásványi olaj</t>
  </si>
  <si>
    <t>8012-89-3</t>
  </si>
  <si>
    <t>Bauxit (darabos)</t>
  </si>
  <si>
    <t>500g</t>
  </si>
  <si>
    <t>100g</t>
  </si>
  <si>
    <t>250g</t>
  </si>
  <si>
    <t>1338-21-6</t>
  </si>
  <si>
    <t>56-40-6</t>
  </si>
  <si>
    <t>1-Amino-ecetsav (glicin)</t>
  </si>
  <si>
    <t>1304-28-5</t>
  </si>
  <si>
    <t>1330-43-4</t>
  </si>
  <si>
    <t>87-69-4</t>
  </si>
  <si>
    <t>10g</t>
  </si>
  <si>
    <t>6029-7</t>
  </si>
  <si>
    <t>Glicerin 49,5%</t>
  </si>
  <si>
    <t>106-46-7</t>
  </si>
  <si>
    <t>Globol / Para-diklórbenzol /</t>
  </si>
  <si>
    <t>25g</t>
  </si>
  <si>
    <t xml:space="preserve">Higany </t>
  </si>
  <si>
    <t>7447-40-7</t>
  </si>
  <si>
    <t>Kálium-rodanid</t>
  </si>
  <si>
    <t>7664-93-9</t>
  </si>
  <si>
    <t>Kénszalag / azbesztes /</t>
  </si>
  <si>
    <t>5db-os</t>
  </si>
  <si>
    <t>7791-13-1</t>
  </si>
  <si>
    <t>1305-62-0</t>
  </si>
  <si>
    <t>10026-22-9</t>
  </si>
  <si>
    <t>1308-38-9</t>
  </si>
  <si>
    <t>Magnézium forgács</t>
  </si>
  <si>
    <t>493-52-7</t>
  </si>
  <si>
    <t>7783-85-9</t>
  </si>
  <si>
    <t>91-20-3</t>
  </si>
  <si>
    <t>6131-90-4</t>
  </si>
  <si>
    <t>Nátrium-karbonát / vízmentes /</t>
  </si>
  <si>
    <t>7757-82-6</t>
  </si>
  <si>
    <t>Nátrium-szulfit / vízmentes /</t>
  </si>
  <si>
    <t>10102-17-7</t>
  </si>
  <si>
    <t>7439-92-1</t>
  </si>
  <si>
    <t>1317-36-8</t>
  </si>
  <si>
    <t>1309-60-0</t>
  </si>
  <si>
    <t>Ón szemcsés</t>
  </si>
  <si>
    <t>10125-13-0</t>
  </si>
  <si>
    <t>12069-69-1</t>
  </si>
  <si>
    <t>Réz(II)-karbonát hidrát bázikus</t>
  </si>
  <si>
    <t>10101-89-0</t>
  </si>
  <si>
    <t>1344-09-8</t>
  </si>
  <si>
    <t>Káliumjodidos keményítőpapír</t>
  </si>
  <si>
    <t>7723-14-0</t>
  </si>
  <si>
    <t>573-58-0</t>
  </si>
  <si>
    <t>14808-60-7</t>
  </si>
  <si>
    <t>3811-04-9</t>
  </si>
  <si>
    <t>Kálium-klorát</t>
  </si>
  <si>
    <t>10025-70-4</t>
  </si>
  <si>
    <t>1762-95-4</t>
  </si>
  <si>
    <t>333-20-0 9</t>
  </si>
  <si>
    <t>76-47-01-0 9</t>
  </si>
  <si>
    <t>7784-13-6</t>
  </si>
  <si>
    <t>7789-09-5</t>
  </si>
  <si>
    <t>7722-76-1</t>
  </si>
  <si>
    <t>Ammónium-dihidrogén-foszfát</t>
  </si>
  <si>
    <t>12054-85-2</t>
  </si>
  <si>
    <t>103626-27-9</t>
  </si>
  <si>
    <t>7446-20-0</t>
  </si>
  <si>
    <t>1332-09-8</t>
  </si>
  <si>
    <t>7774-34-7</t>
  </si>
  <si>
    <t>1305-78-8</t>
  </si>
  <si>
    <t>10101-41-4</t>
  </si>
  <si>
    <t>7789-00-6</t>
  </si>
  <si>
    <t>21368-68-3</t>
  </si>
  <si>
    <t>9005-84-9</t>
  </si>
  <si>
    <t>10034-99-8</t>
  </si>
  <si>
    <t>6080-56-4</t>
  </si>
  <si>
    <t>Ólom(II)-oxid sárga</t>
  </si>
  <si>
    <t>6153-56-6</t>
  </si>
  <si>
    <t>87-66-1</t>
  </si>
  <si>
    <t>10031-43-3</t>
  </si>
  <si>
    <t>50-99-7</t>
  </si>
  <si>
    <t>57-11-4</t>
  </si>
  <si>
    <t>10039-26-6</t>
  </si>
  <si>
    <t>7784-24-9</t>
  </si>
  <si>
    <t>13478-10-9</t>
  </si>
  <si>
    <t>7782-61-8</t>
  </si>
  <si>
    <t>67-63-0</t>
  </si>
  <si>
    <t>A vegyszerek vásárlásával és felhasználásával kapcsolatban bejelentési kötelezettségük</t>
  </si>
  <si>
    <t>van az illetékes Állami Népegészségügyi és Tisztiorvosi Szolgálatnál</t>
  </si>
  <si>
    <t>Dinátrium-hidrogén-foszfát vízmentes</t>
  </si>
  <si>
    <t xml:space="preserve">Cédrusolaj </t>
  </si>
  <si>
    <t>Kálium-hidrogénkarbonát</t>
  </si>
  <si>
    <t>Kálium-kromát</t>
  </si>
  <si>
    <t>Réz(I)-oxid</t>
  </si>
  <si>
    <t>Vas(II)-szulfid</t>
  </si>
  <si>
    <t>Ammónium-bikromát</t>
  </si>
  <si>
    <t>Gyümölcscukor / D-fruktóz /</t>
  </si>
  <si>
    <t>10034-88-5</t>
  </si>
  <si>
    <t>9-143854.12085</t>
  </si>
  <si>
    <t>Cink fém, por a.r.</t>
  </si>
  <si>
    <t>9-141098.1208</t>
  </si>
  <si>
    <t>9-142659.1608</t>
  </si>
  <si>
    <t>9-141029.1608</t>
  </si>
  <si>
    <t>Hangyasav 85 %-os pss.</t>
  </si>
  <si>
    <t>9-141029.16085</t>
  </si>
  <si>
    <t>9-141164.1210</t>
  </si>
  <si>
    <t>9-141164.12085</t>
  </si>
  <si>
    <t>9-141164.1207</t>
  </si>
  <si>
    <t>Kénpor, ventillált</t>
  </si>
  <si>
    <t>9-141164.1208</t>
  </si>
  <si>
    <t>131058.1610Sc</t>
  </si>
  <si>
    <t>131058.1611Sc</t>
  </si>
  <si>
    <t>131745.1610Sc</t>
  </si>
  <si>
    <t>131745.16095Sc</t>
  </si>
  <si>
    <t>300 ml</t>
  </si>
  <si>
    <t>9-131007.1608</t>
  </si>
  <si>
    <t>9-131007.1610</t>
  </si>
  <si>
    <t>9-131007.1611</t>
  </si>
  <si>
    <t>9-131091.1608</t>
  </si>
  <si>
    <t>9-131091.1211</t>
  </si>
  <si>
    <t>9-141473.1208</t>
  </si>
  <si>
    <t>9-141473.1209</t>
  </si>
  <si>
    <t xml:space="preserve">500 g </t>
  </si>
  <si>
    <t>131058.16095Sc</t>
  </si>
  <si>
    <t>9-131257.1207</t>
  </si>
  <si>
    <t>9-131257.1208</t>
  </si>
  <si>
    <t>9-141729.1208</t>
  </si>
  <si>
    <t>9-141729.1209</t>
  </si>
  <si>
    <t>9-141729.1210</t>
  </si>
  <si>
    <t>9-131524.1208</t>
  </si>
  <si>
    <t>9-131648.1210</t>
  </si>
  <si>
    <t>9-121515.1210</t>
  </si>
  <si>
    <t>9-121515.12085</t>
  </si>
  <si>
    <t>9-131659.1211</t>
  </si>
  <si>
    <t>9-131659.1208</t>
  </si>
  <si>
    <t>9-131494.1208</t>
  </si>
  <si>
    <t>9-131494.1210</t>
  </si>
  <si>
    <t>9-131771.1207</t>
  </si>
  <si>
    <t>9-131771.1209</t>
  </si>
  <si>
    <t>9-131771.1208</t>
  </si>
  <si>
    <t>9-212800.1211</t>
  </si>
  <si>
    <t>9-131362.1207</t>
  </si>
  <si>
    <t>9-131362.1209</t>
  </si>
  <si>
    <t>9-141503.1207</t>
  </si>
  <si>
    <t>9-141503.1209</t>
  </si>
  <si>
    <t>9-211149.12085</t>
  </si>
  <si>
    <t>Kálcium-oxid</t>
  </si>
  <si>
    <t>Kálcium-hidroxid</t>
  </si>
  <si>
    <t>Kálcium-karbonát</t>
  </si>
  <si>
    <t>121096.1207Sc</t>
  </si>
  <si>
    <t>121096.1208Sc</t>
  </si>
  <si>
    <t>121096.1209Sc</t>
  </si>
  <si>
    <t>9-131182.1208</t>
  </si>
  <si>
    <t>9-131542.1207</t>
  </si>
  <si>
    <t>9-131542.1208</t>
  </si>
  <si>
    <t>9-141509.1207</t>
  </si>
  <si>
    <t>9-141509.1209</t>
  </si>
  <si>
    <t>9-141358.12055</t>
  </si>
  <si>
    <t>9-141571.1208</t>
  </si>
  <si>
    <t>Nátrium-hidroxid 48-50 % oldat</t>
  </si>
  <si>
    <t>9-131527.1208</t>
  </si>
  <si>
    <t>9-141267.1208</t>
  </si>
  <si>
    <t>9-131297.1208</t>
  </si>
  <si>
    <t>9-131041.1208</t>
  </si>
  <si>
    <t>9-141767.1208</t>
  </si>
  <si>
    <t>9-141767.1209</t>
  </si>
  <si>
    <t>9-211238.1208</t>
  </si>
  <si>
    <t>9-211238.1210</t>
  </si>
  <si>
    <t>9-716930.1208</t>
  </si>
  <si>
    <t>9-716930.1209</t>
  </si>
  <si>
    <t>9-131140.1208</t>
  </si>
  <si>
    <t>9-131140.1209</t>
  </si>
  <si>
    <t>9-122701.1610</t>
  </si>
  <si>
    <t>9-141318.1608</t>
  </si>
  <si>
    <t>9-141318.16095</t>
  </si>
  <si>
    <t>Fenolftalein oldat 1 %-os</t>
  </si>
  <si>
    <t>9-281327.1208</t>
  </si>
  <si>
    <t>9-121832.1206</t>
  </si>
  <si>
    <t>9-251332.12035</t>
  </si>
  <si>
    <t>9-251331.12035</t>
  </si>
  <si>
    <t>9-372728.1206</t>
  </si>
  <si>
    <t>9-372728.1208</t>
  </si>
  <si>
    <t>9-372728.1205</t>
  </si>
  <si>
    <t>9-141945.1207</t>
  </si>
  <si>
    <t>9-141945.1208</t>
  </si>
  <si>
    <t>15A743.1206Sc</t>
  </si>
  <si>
    <t>9-141493.1207</t>
  </si>
  <si>
    <t>9-131754.1208</t>
  </si>
  <si>
    <t>9-141034.1208</t>
  </si>
  <si>
    <t>9-141034.1210</t>
  </si>
  <si>
    <t>9-141034.1207</t>
  </si>
  <si>
    <t>9-141868.12055</t>
  </si>
  <si>
    <t>9-131299.12035</t>
  </si>
  <si>
    <t>161090.1210Sc</t>
  </si>
  <si>
    <t>9-131431.1205</t>
  </si>
  <si>
    <t>9-131431.1206</t>
  </si>
  <si>
    <t>Bórsav</t>
  </si>
  <si>
    <t>9-131426.1207</t>
  </si>
  <si>
    <t>9-131426.1206</t>
  </si>
  <si>
    <t>Higany(I)-klorid</t>
  </si>
  <si>
    <t>Higany(II)-oxid sárga</t>
  </si>
  <si>
    <t>131020.1210Sc</t>
  </si>
  <si>
    <t>131020.1211Sc</t>
  </si>
  <si>
    <t>131020.1208Sc</t>
  </si>
  <si>
    <t>181464.1608Sc</t>
  </si>
  <si>
    <t>Ezüst-nitrát-oldat 0,1 N</t>
  </si>
  <si>
    <t>181464.1611</t>
  </si>
  <si>
    <t>9-141163-12083</t>
  </si>
  <si>
    <t>9-141901.1208</t>
  </si>
  <si>
    <t>Vas, por finom szemcsés</t>
  </si>
  <si>
    <t>9-211934.1209</t>
  </si>
  <si>
    <t>7439-89-6</t>
  </si>
  <si>
    <t>Vas, por hid / redukált</t>
  </si>
  <si>
    <t>9-141266.1207</t>
  </si>
  <si>
    <t>9-211241.1208</t>
  </si>
  <si>
    <t>Aktív szén, darabos t.</t>
  </si>
  <si>
    <t>9-141571.1210</t>
  </si>
  <si>
    <t xml:space="preserve"> 500 g</t>
  </si>
  <si>
    <t>9-131524.12095</t>
  </si>
  <si>
    <t>9-131524.1209</t>
  </si>
  <si>
    <t>9-131466.1208</t>
  </si>
  <si>
    <t>9-141669.1207</t>
  </si>
  <si>
    <t>EDTA-diNa só</t>
  </si>
  <si>
    <t>9-141396.1208</t>
  </si>
  <si>
    <t>9-151339.1211</t>
  </si>
  <si>
    <t>9-151340.1208</t>
  </si>
  <si>
    <t>9-141721.1209</t>
  </si>
  <si>
    <t>9-141721.1210</t>
  </si>
  <si>
    <t>9-141443.1208</t>
  </si>
  <si>
    <t>9-142400.1210</t>
  </si>
  <si>
    <t>9-211234.12085</t>
  </si>
  <si>
    <t>9-131638.1208</t>
  </si>
  <si>
    <t>9-131638.1210</t>
  </si>
  <si>
    <t>9-191101.1208</t>
  </si>
  <si>
    <t>9-131119.1209</t>
  </si>
  <si>
    <t>9-191101.1209</t>
  </si>
  <si>
    <t>9-131188.1208</t>
  </si>
  <si>
    <t>9-141329.12055</t>
  </si>
  <si>
    <t>9-131505.1207</t>
  </si>
  <si>
    <t>9-141490.12085</t>
  </si>
  <si>
    <t>9-131532.1208</t>
  </si>
  <si>
    <t>9-131532.1209</t>
  </si>
  <si>
    <t>9-131532.1207</t>
  </si>
  <si>
    <t>9-131534.1207</t>
  </si>
  <si>
    <t>9-133101.1608</t>
  </si>
  <si>
    <t>9-133101.1611</t>
  </si>
  <si>
    <t>9-141259.1207</t>
  </si>
  <si>
    <t>9-141400.1207</t>
  </si>
  <si>
    <t>9-141404.1208</t>
  </si>
  <si>
    <t>9-131413.1207</t>
  </si>
  <si>
    <t>9-131413.1208</t>
  </si>
  <si>
    <t>9-141475.1208</t>
  </si>
  <si>
    <t>9-191303.1608</t>
  </si>
  <si>
    <t>250 ml</t>
  </si>
  <si>
    <t>9-133255.1609</t>
  </si>
  <si>
    <t>9-141307.1208</t>
  </si>
  <si>
    <t>9-146226.1208</t>
  </si>
  <si>
    <t>9-141702.1211</t>
  </si>
  <si>
    <t>9-141702.1207</t>
  </si>
  <si>
    <t>9-141603.1207</t>
  </si>
  <si>
    <t>9-141603.1208</t>
  </si>
  <si>
    <t>9-144852.1208</t>
  </si>
  <si>
    <t>Karbolsav /fenol/</t>
  </si>
  <si>
    <t>9-131526.1207</t>
  </si>
  <si>
    <t>9-131526.1208</t>
  </si>
  <si>
    <t>9-121677.1207</t>
  </si>
  <si>
    <t>9-131067.1207</t>
  </si>
  <si>
    <t>9-181023.1211</t>
  </si>
  <si>
    <t>Sósav 0,1 N mérőoldat</t>
  </si>
  <si>
    <t>Nátrium-hidroxid 0,1 N oldat</t>
  </si>
  <si>
    <t>9-181694.1211</t>
  </si>
  <si>
    <t>9-131726.1207</t>
  </si>
  <si>
    <t>9-131726.1208</t>
  </si>
  <si>
    <t>9-131617.1206</t>
  </si>
  <si>
    <t>9-131617.1205</t>
  </si>
  <si>
    <t>9-131699.0306</t>
  </si>
  <si>
    <t>9-131632.1208</t>
  </si>
  <si>
    <t>9-131632.1210</t>
  </si>
  <si>
    <t>9-131646.1207</t>
  </si>
  <si>
    <t>9-251704.1203</t>
  </si>
  <si>
    <t>9-131716.1208</t>
  </si>
  <si>
    <t>9-131716.1210</t>
  </si>
  <si>
    <t>9-131716.1207</t>
  </si>
  <si>
    <t>9-141717.1208</t>
  </si>
  <si>
    <t>9-141717.1210</t>
  </si>
  <si>
    <t>9-131457.1608</t>
  </si>
  <si>
    <t>9-141262.1207</t>
  </si>
  <si>
    <t>9-141262.1208</t>
  </si>
  <si>
    <t>9-131264.1207</t>
  </si>
  <si>
    <t>9-131264.1208</t>
  </si>
  <si>
    <t>9-211020.1211</t>
  </si>
  <si>
    <t>Sósav 30-32 %-os tech.</t>
  </si>
  <si>
    <t>9-162590.1208</t>
  </si>
  <si>
    <t>Szudán III. C.I.26100</t>
  </si>
  <si>
    <t>9-251731.1603</t>
  </si>
  <si>
    <t>MN 615  58x58 cm Ives szűrőpapír</t>
  </si>
  <si>
    <t>M131.010</t>
  </si>
  <si>
    <t>9-141103.1208</t>
  </si>
  <si>
    <t>9-141103.1209</t>
  </si>
  <si>
    <t>131745.16085Sc</t>
  </si>
  <si>
    <t>9-141680.1210</t>
  </si>
  <si>
    <t>9-141680.12085</t>
  </si>
  <si>
    <t>9-141190.1207</t>
  </si>
  <si>
    <t>Fenolvörös indikátor 0,02 %-os oldat</t>
  </si>
  <si>
    <t>9-281616.1208</t>
  </si>
  <si>
    <t>143-74-8</t>
  </si>
  <si>
    <t>Króm(III)-oxid</t>
  </si>
  <si>
    <t>9-04960.1207</t>
  </si>
  <si>
    <t>9-141156.1608</t>
  </si>
  <si>
    <t>9-131644.1208</t>
  </si>
  <si>
    <t>9-131644.1209</t>
  </si>
  <si>
    <t>9-131199.2208</t>
  </si>
  <si>
    <t>9-131199.2207</t>
  </si>
  <si>
    <t>9-141328.1208</t>
  </si>
  <si>
    <t>9-141328.1211</t>
  </si>
  <si>
    <t>9-141779.1208</t>
  </si>
  <si>
    <t>9-141779.1209</t>
  </si>
  <si>
    <t>9-142652.1207</t>
  </si>
  <si>
    <t>dmec-nat-100</t>
  </si>
  <si>
    <t>9-142060.1207</t>
  </si>
  <si>
    <t>9-181023.1208</t>
  </si>
  <si>
    <t>9-141121.1209</t>
  </si>
  <si>
    <t>9-141098.1207</t>
  </si>
  <si>
    <t>9-141077.1211</t>
  </si>
  <si>
    <t>9-141077.1208</t>
  </si>
  <si>
    <t>9-132770.1608</t>
  </si>
  <si>
    <t>9-132770.16085</t>
  </si>
  <si>
    <t>9-141310.1208</t>
  </si>
  <si>
    <t>M910.31</t>
  </si>
  <si>
    <t>csomag</t>
  </si>
  <si>
    <t>131325.12055Sc</t>
  </si>
  <si>
    <t>Salétromsav 53%-os</t>
  </si>
  <si>
    <t>9-121737.1609</t>
  </si>
  <si>
    <t>9-131421.1208</t>
  </si>
  <si>
    <t>9-131421.1211</t>
  </si>
  <si>
    <t>9-253211.12095</t>
  </si>
  <si>
    <t>9-141341.12085</t>
  </si>
  <si>
    <t>9-131015.1208</t>
  </si>
  <si>
    <t>9-131015.1209</t>
  </si>
  <si>
    <t>9-211161.1208</t>
  </si>
  <si>
    <t>9-131687.1210</t>
  </si>
  <si>
    <t>9-131687.1211</t>
  </si>
  <si>
    <t>Sc1057.1209</t>
  </si>
  <si>
    <t>Sc1056.1208</t>
  </si>
  <si>
    <t>Sc1066.1207</t>
  </si>
  <si>
    <t>9-131232.1210</t>
  </si>
  <si>
    <t>9-131687.1209</t>
  </si>
  <si>
    <t>9-141680.1207</t>
  </si>
  <si>
    <t>9-141212.12085</t>
  </si>
  <si>
    <t>9-131235.1210</t>
  </si>
  <si>
    <t>9-162703.1610</t>
  </si>
  <si>
    <t>9-121269.1208</t>
  </si>
  <si>
    <t>9-141197.1208</t>
  </si>
  <si>
    <t>9-141197.1207</t>
  </si>
  <si>
    <t>KATALÓGUS SZÁM</t>
  </si>
  <si>
    <t>9-211682.1207</t>
  </si>
  <si>
    <t>Sc1080.1610</t>
  </si>
  <si>
    <t>Kálcium-karbid</t>
  </si>
  <si>
    <t>Sc1081.1209</t>
  </si>
  <si>
    <t>75-20-7</t>
  </si>
  <si>
    <t>9-141032.1608</t>
  </si>
  <si>
    <t>9-141500.1208</t>
  </si>
  <si>
    <t>9-142367.12085</t>
  </si>
  <si>
    <t>9-131232.1208</t>
  </si>
  <si>
    <t>Ammónium-karbonát</t>
  </si>
  <si>
    <t>Ammónium-oxalát 2 %-os oldat</t>
  </si>
  <si>
    <t>Sc1084.1208</t>
  </si>
  <si>
    <t>6009-70-7</t>
  </si>
  <si>
    <t>9-281327.1211</t>
  </si>
  <si>
    <t>Sc1085.1211</t>
  </si>
  <si>
    <t>9-141438.12085</t>
  </si>
  <si>
    <t>9-181691.1211</t>
  </si>
  <si>
    <t>9-181021.1211</t>
  </si>
  <si>
    <t>Sósav 1 N mérőoldat</t>
  </si>
  <si>
    <t>Kénsav 10 %-os oldat</t>
  </si>
  <si>
    <t>Sc1087.1211</t>
  </si>
  <si>
    <t>Sc1090.1207</t>
  </si>
  <si>
    <t>M907.13</t>
  </si>
  <si>
    <t>9-251611.1605</t>
  </si>
  <si>
    <t>M911.16</t>
  </si>
  <si>
    <t>Lakmuszpapír kék (5 m tekercs) utántöltő</t>
  </si>
  <si>
    <t>Lakmuszpapír piros (5 m tekercs) utántöltő</t>
  </si>
  <si>
    <t>M911.18</t>
  </si>
  <si>
    <t>9-142400.1208</t>
  </si>
  <si>
    <t>9-142400.1209</t>
  </si>
  <si>
    <t>9-141121.1208</t>
  </si>
  <si>
    <t>9-141769.16085</t>
  </si>
  <si>
    <t>Réz por</t>
  </si>
  <si>
    <t>7440-50-8</t>
  </si>
  <si>
    <t>Nátrium-acetát v.m.</t>
  </si>
  <si>
    <t>9-131633.1206</t>
  </si>
  <si>
    <t>Keményítő 1 %-os oldat</t>
  </si>
  <si>
    <t>9-623146.1208</t>
  </si>
  <si>
    <t>9-121480.1209</t>
  </si>
  <si>
    <t>9-281748.1208</t>
  </si>
  <si>
    <t>141783.1207Sc</t>
  </si>
  <si>
    <t>141783.1208Sc</t>
  </si>
  <si>
    <t>02911-203-110</t>
  </si>
  <si>
    <t>02911-203-340</t>
  </si>
  <si>
    <t>Sósav 25 %-os</t>
  </si>
  <si>
    <t>9-133378.1208</t>
  </si>
  <si>
    <t>9-151815.1207</t>
  </si>
  <si>
    <t>Sc1062.1203</t>
  </si>
  <si>
    <t>9-161887.1208</t>
  </si>
  <si>
    <t>9-161887.12095</t>
  </si>
  <si>
    <t>9-141097.1208</t>
  </si>
  <si>
    <t>9-141126.1208</t>
  </si>
  <si>
    <t>9-191139.1207</t>
  </si>
  <si>
    <t>9-131143.1208</t>
  </si>
  <si>
    <t>9-141125.1208</t>
  </si>
  <si>
    <t>9-131013.1208</t>
  </si>
  <si>
    <t>9-251162.12035</t>
  </si>
  <si>
    <t>Univerzál indikátor oldat pH1-13 (Unisol 113)(színskálával, küvettával) 100 ml</t>
  </si>
  <si>
    <t>Réz(II)-szulfát oldat 1M</t>
  </si>
  <si>
    <t>Sc1107.1208</t>
  </si>
  <si>
    <t>Sc1108.1208</t>
  </si>
  <si>
    <t>Hidrogén-peroxid 9 %-os oldat</t>
  </si>
  <si>
    <t>Sc1109.12085</t>
  </si>
  <si>
    <t>9-151825.1207</t>
  </si>
  <si>
    <t>Sc1110.1211</t>
  </si>
  <si>
    <t>Sc1111.1211</t>
  </si>
  <si>
    <t>Sc1112.1208</t>
  </si>
  <si>
    <t>9-181021.1208</t>
  </si>
  <si>
    <t>9-131423.12055</t>
  </si>
  <si>
    <t>9-212375.1208</t>
  </si>
  <si>
    <t>Vas(III)-oxid / vörös /</t>
  </si>
  <si>
    <t>M902.24</t>
  </si>
  <si>
    <t>9-131703.1208</t>
  </si>
  <si>
    <t>9-251622.1203</t>
  </si>
  <si>
    <t>9-141540.1208</t>
  </si>
  <si>
    <t>9-131534.1208</t>
  </si>
  <si>
    <t>9-181535.1208</t>
  </si>
  <si>
    <t>9-182651.1208</t>
  </si>
  <si>
    <t>9-141497.1208</t>
  </si>
  <si>
    <t>9-131489.1208</t>
  </si>
  <si>
    <t>9-131487.1207</t>
  </si>
  <si>
    <t>15A598.1206Sc</t>
  </si>
  <si>
    <t>15A598.1208Sc</t>
  </si>
  <si>
    <t>Sósav 0,01 N mérőoldat</t>
  </si>
  <si>
    <t>9-182884.1208</t>
  </si>
  <si>
    <t>Kálium-hidroxid lemezes</t>
  </si>
  <si>
    <t>Kálium-kromát 1 %-os oldat</t>
  </si>
  <si>
    <t>Sc1114.1208</t>
  </si>
  <si>
    <t>9-182884.1211</t>
  </si>
  <si>
    <t>Salétromsav 0,1 M-os oldat</t>
  </si>
  <si>
    <t>9-181039.1211</t>
  </si>
  <si>
    <t>Salétromsav 1 M-os oldat</t>
  </si>
  <si>
    <t>9-141702.1208</t>
  </si>
  <si>
    <t>9-251777.1208</t>
  </si>
  <si>
    <t>9-251777.1211</t>
  </si>
  <si>
    <t>Sc1116.16085</t>
  </si>
  <si>
    <t>Hangyasav 10 %</t>
  </si>
  <si>
    <t>Sc1117.1211</t>
  </si>
  <si>
    <t>9-182108.1211</t>
  </si>
  <si>
    <t>Sósav 2 M mérőoldat</t>
  </si>
  <si>
    <t>9-182158.1211</t>
  </si>
  <si>
    <t>Sc1118.1208</t>
  </si>
  <si>
    <t>Vas(II)-szulfát 0,5 M oldat</t>
  </si>
  <si>
    <t>Sc1119.1208</t>
  </si>
  <si>
    <t>Alumínium, reszelék</t>
  </si>
  <si>
    <t>Alumínium, por</t>
  </si>
  <si>
    <t>Kálcium-hipoklorit</t>
  </si>
  <si>
    <t>Sc1125.1210</t>
  </si>
  <si>
    <t>7778-54-3</t>
  </si>
  <si>
    <t>Kálcium-szulfát vm. (Gipsz)</t>
  </si>
  <si>
    <t>Sc1126.1210</t>
  </si>
  <si>
    <t>Sc1127.1204</t>
  </si>
  <si>
    <t>846-70-8</t>
  </si>
  <si>
    <t>5 g</t>
  </si>
  <si>
    <t>9-15A754.1207</t>
  </si>
  <si>
    <t>9-481315.1611</t>
  </si>
  <si>
    <t>8020-83-5</t>
  </si>
  <si>
    <t>9-131014.1207</t>
  </si>
  <si>
    <t>9-131014.1208</t>
  </si>
  <si>
    <t>Vas, reszelék, szitált, mosott</t>
  </si>
  <si>
    <t>9-211934.1208</t>
  </si>
  <si>
    <t>Sc1130.1211</t>
  </si>
  <si>
    <t>Ammónia puffer</t>
  </si>
  <si>
    <t>9-141191.1207</t>
  </si>
  <si>
    <t>9-141191.1208</t>
  </si>
  <si>
    <t>9-401418.1207</t>
  </si>
  <si>
    <t>9-251824.12035</t>
  </si>
  <si>
    <t>Cesium Chloride (Reag. Ph. Eur.) PA</t>
  </si>
  <si>
    <t>122509.1206</t>
  </si>
  <si>
    <t>9-131445.1208</t>
  </si>
  <si>
    <t>9-141797.1208</t>
  </si>
  <si>
    <t>9-151050.1207</t>
  </si>
  <si>
    <t>9-151045.1208</t>
  </si>
  <si>
    <t>9-201375.1207</t>
  </si>
  <si>
    <t>9-201375.1209</t>
  </si>
  <si>
    <t>9-131749.1208</t>
  </si>
  <si>
    <t>547-58-0</t>
  </si>
  <si>
    <t>9-281432.1208</t>
  </si>
  <si>
    <t>9-281618.1208</t>
  </si>
  <si>
    <t>Réz(II)-szulfát oldat 0,5 M</t>
  </si>
  <si>
    <t>Sc1138.1608</t>
  </si>
  <si>
    <t>Sc1140.16085</t>
  </si>
  <si>
    <t>Bárium-szulfát 0,5 M oldat</t>
  </si>
  <si>
    <t>Nátrium-hidrogén-szulfát 0,5 M oldat</t>
  </si>
  <si>
    <t>Sc1141.16085</t>
  </si>
  <si>
    <t>7681-38-1</t>
  </si>
  <si>
    <t>Sc1142.16085</t>
  </si>
  <si>
    <t>Sc1145.12055</t>
  </si>
  <si>
    <t>9-251001.1607</t>
  </si>
  <si>
    <t>9-175208.1204</t>
  </si>
  <si>
    <t>9-131368.1208</t>
  </si>
  <si>
    <t>9-141212.1210</t>
  </si>
  <si>
    <t>Ammónia oldat 3 %-os</t>
  </si>
  <si>
    <t>Sc1146.12095</t>
  </si>
  <si>
    <t>Sc1147.16085</t>
  </si>
  <si>
    <t>Bárium-nitrát 0,5 M oldat</t>
  </si>
  <si>
    <t>M902.04</t>
  </si>
  <si>
    <t>Univerzál ind. 1-14 színskálás</t>
  </si>
  <si>
    <t>Kálcium reszelék</t>
  </si>
  <si>
    <t>Sc1150.12055</t>
  </si>
  <si>
    <t>Higany(II)-oxid vörös</t>
  </si>
  <si>
    <t>9-161828.1606</t>
  </si>
  <si>
    <t>9-182108.1208</t>
  </si>
  <si>
    <t>Metilénkék oldat 1 %-os oldat</t>
  </si>
  <si>
    <t>Sc1151.1208</t>
  </si>
  <si>
    <t>Sc1019.100</t>
  </si>
  <si>
    <t>Sc1020.100</t>
  </si>
  <si>
    <r>
      <t>Sárgavérlúgsó K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[Fe(CN)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]</t>
    </r>
  </si>
  <si>
    <r>
      <t>Vörösvérlúgsó K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[Fe(CN)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]</t>
    </r>
  </si>
  <si>
    <t>Éter (dietil-éter)</t>
  </si>
  <si>
    <t>Kálium-bikromát 1 %-os oldat</t>
  </si>
  <si>
    <r>
      <t>Kálium-oxalát x 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</si>
  <si>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Kobalt(II)-klorid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</si>
  <si>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Kálium-nátrium-tartarát x 4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pss.</t>
    </r>
  </si>
  <si>
    <t>Káliumpermanganát-oldat 0,1 N</t>
  </si>
  <si>
    <t>Kálium-rodanid-oldat 0,1 N</t>
  </si>
  <si>
    <r>
      <t>Malátacukor/(D(+)-Maltóz x 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</si>
  <si>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9-141797.12055</t>
  </si>
  <si>
    <r>
      <t>Mangán-szulfát x 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</si>
  <si>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Nátrium-acetát x 3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</si>
  <si>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Nátrium-szulfát vm.</t>
  </si>
  <si>
    <t>Nátrium-szulfát 0,5 M oldat</t>
  </si>
  <si>
    <r>
      <t>Nátrium-tioszulfát x 5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</si>
  <si>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Nikkel-szulfát x 7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</si>
  <si>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Nikkel(II)-klorid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</si>
  <si>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Aktív szén, por</t>
  </si>
  <si>
    <r>
      <t>Alumínium-klorid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</si>
  <si>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Alumínium-szulfát x 18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</si>
  <si>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9-121100.1208</t>
  </si>
  <si>
    <r>
      <t>Réz(II)-klorid x 2H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</si>
  <si>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Réz(II)-nitrát x 3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</si>
  <si>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Nátrium-dihidrogén-foszfát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</si>
  <si>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Ammónium-molibdenát x 4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</si>
  <si>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Ammónium-nitrát</t>
  </si>
  <si>
    <r>
      <t>Báriumhidroxid x 8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</si>
  <si>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Bárium-klorid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</si>
  <si>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Cink-szulfát x 7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</si>
  <si>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Higany(I)-nitrát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</si>
  <si>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Higany(II)-nitrát x 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</si>
  <si>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9-211835.1207</t>
  </si>
  <si>
    <r>
      <t>Kálcium-klorid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(szárított)</t>
    </r>
  </si>
  <si>
    <r>
      <t>Kálcium-szulfát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</si>
  <si>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Magnézium-klorid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</si>
  <si>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Magnézium-szulfát x 7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</si>
  <si>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Grafit por</t>
  </si>
  <si>
    <r>
      <t>Nátrium-szulfid x nH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</si>
  <si>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Ón(II)-klorid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</si>
  <si>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Ón(IV)-klorid x 5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</si>
  <si>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Oxálsav x 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</si>
  <si>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Stroncium-klorid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</si>
  <si>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Vas lemez 10x2 cm</t>
  </si>
  <si>
    <t>Cink lemez 10x2 cm</t>
  </si>
  <si>
    <t>9-141786.1208</t>
  </si>
  <si>
    <t>9-141786.1209</t>
  </si>
  <si>
    <t>9-131082.16085</t>
  </si>
  <si>
    <t>9-131066.1208</t>
  </si>
  <si>
    <t>9-131066.1209</t>
  </si>
  <si>
    <t>Pepszin</t>
  </si>
  <si>
    <r>
      <t>Réz(II)-szulfát x 5H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</si>
  <si>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D(+)-laktóz-1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</si>
  <si>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Timsó (K-AL-SO4 x 12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O)</t>
    </r>
  </si>
  <si>
    <r>
      <t>Trinátriumfoszfát x 12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</si>
  <si>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Vas(II)-klorid x 4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</si>
  <si>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Vas(III)-klorid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</si>
  <si>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Vas(III)-nitrát x 9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</si>
  <si>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Vas(II)-szulfát x 7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</si>
  <si>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Fizető számlatulajdonos: neve, címe:</t>
  </si>
  <si>
    <t>Indigókármin C.I.73015</t>
  </si>
  <si>
    <t>9-251246.1206</t>
  </si>
  <si>
    <t>860-22-0</t>
  </si>
  <si>
    <t>Kapcsolattartó neve:</t>
  </si>
  <si>
    <t>E-mail címe:</t>
  </si>
  <si>
    <t>Telefonszámai:</t>
  </si>
  <si>
    <t>Magnézium szalag</t>
  </si>
  <si>
    <t xml:space="preserve">Honlap:  </t>
  </si>
  <si>
    <t>www.szkarabeusz.hu</t>
  </si>
  <si>
    <t xml:space="preserve">E-mail: </t>
  </si>
  <si>
    <t>info@szkarabeusz.hu</t>
  </si>
  <si>
    <t>Foszforsav 85 %</t>
  </si>
  <si>
    <t>Sc1153.12095</t>
  </si>
  <si>
    <t>Sc1154.1208</t>
  </si>
  <si>
    <t>8001-26-1</t>
  </si>
  <si>
    <t>9-141901.1207</t>
  </si>
  <si>
    <t>10099-74-8</t>
  </si>
  <si>
    <t>Jód-oldat 0,1 N</t>
  </si>
  <si>
    <t>9-181772.1208</t>
  </si>
  <si>
    <t>Bróm (Szállításra, de nem tárolásra alkalmas csomagolásban!)</t>
  </si>
  <si>
    <t>Glicerin 99,5 % Ph.Eur.</t>
  </si>
  <si>
    <t>Kálium fém</t>
  </si>
  <si>
    <t>Szállítási (iskola) név:</t>
  </si>
  <si>
    <t>Szállítási (iskola) cím:</t>
  </si>
  <si>
    <t xml:space="preserve">Nátrium-hidroxid 1 N oldat </t>
  </si>
  <si>
    <t xml:space="preserve">Nátrium-hidroxid 2 N oldat </t>
  </si>
  <si>
    <t>9-141679.1207</t>
  </si>
  <si>
    <t>Kálium-dihidrogén-foszfát</t>
  </si>
  <si>
    <t>M907.54</t>
  </si>
  <si>
    <t>Metilkékpor C.I.42780</t>
  </si>
  <si>
    <t>Metilzöldpor C.I.42585</t>
  </si>
  <si>
    <t>Metilnarancs indikátor C.I.13025</t>
  </si>
  <si>
    <t>Metilnarancs indikátor o. 0,1 % C.I.13025</t>
  </si>
  <si>
    <t>Metilvörös ind. C.I.13020</t>
  </si>
  <si>
    <t>Metilvörös ind. oldat 0,1 % C.I.13020</t>
  </si>
  <si>
    <t>Naftolsárga C.I.10316</t>
  </si>
  <si>
    <t>Fluoreszcein C.I. 45350</t>
  </si>
  <si>
    <t>Réz lemez (vörös) 10x2 cm</t>
  </si>
  <si>
    <t>Ólom lemez 10x2 cm</t>
  </si>
  <si>
    <t>9-181723.1208</t>
  </si>
  <si>
    <t>Nátrium-tioszulfát-oldat 0,1 N</t>
  </si>
  <si>
    <t>9-131147.1611</t>
  </si>
  <si>
    <t>9-131147.1608</t>
  </si>
  <si>
    <t>Lugol oldat</t>
  </si>
  <si>
    <t>Nátrium-klorid</t>
  </si>
  <si>
    <r>
      <t>Nátrium-hidrogén-szulfát 1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</si>
  <si>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9-131351.1208</t>
  </si>
  <si>
    <t>9-131420.1205</t>
  </si>
  <si>
    <t>Ólom(II)-nitrát</t>
  </si>
  <si>
    <t>Sc1064.1206</t>
  </si>
  <si>
    <t>Malonsav</t>
  </si>
  <si>
    <t>141-82-2</t>
  </si>
  <si>
    <t>Sósav-oldat 0,1 N-os</t>
  </si>
  <si>
    <t>Petroléter (benzin) 40/70 °C (Jód oldódásának bemutatására alkalmas)</t>
  </si>
  <si>
    <t>Benzin (iskolai célra = folttisztító benzin) NEM alkalmas jód oldódásának bemutatására, helyette javasolt a Petroléter (lsd. lentebb)</t>
  </si>
  <si>
    <t>9-131130.1211</t>
  </si>
  <si>
    <r>
      <t>Kobalt(II)-nitrát x 6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</si>
  <si>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Ólom(II)-acetát x 3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</si>
  <si>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Rendeléskor kérjük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adja meg </t>
    </r>
    <r>
      <rPr>
        <b/>
        <sz val="8"/>
        <color indexed="8"/>
        <rFont val="Times New Roman"/>
        <family val="1"/>
      </rPr>
      <t>adószámát</t>
    </r>
    <r>
      <rPr>
        <sz val="8"/>
        <color indexed="8"/>
        <rFont val="Times New Roman"/>
        <family val="1"/>
      </rPr>
      <t xml:space="preserve"> és az </t>
    </r>
    <r>
      <rPr>
        <b/>
        <sz val="8"/>
        <color indexed="8"/>
        <rFont val="Times New Roman"/>
        <family val="1"/>
      </rPr>
      <t>ÁNTSZ vegyszer felhasználási engedély számát</t>
    </r>
    <r>
      <rPr>
        <sz val="8"/>
        <color indexed="8"/>
        <rFont val="Times New Roman"/>
        <family val="1"/>
      </rPr>
      <t xml:space="preserve"> is!</t>
    </r>
  </si>
  <si>
    <t>Adószám:</t>
  </si>
  <si>
    <t>Vegyszer engedély szám:</t>
  </si>
  <si>
    <t>Az árváltozás jogát fenntartjuk!</t>
  </si>
  <si>
    <t>Logisztikai költség (bruttó):</t>
  </si>
  <si>
    <t>Értékhatár felett a logisztikai költség fel van tüntetve, de a bruttó végösszegbe nem számítódik bele.</t>
  </si>
  <si>
    <t>MA03170250</t>
  </si>
  <si>
    <t>Agar</t>
  </si>
  <si>
    <t>MM03300050</t>
  </si>
  <si>
    <t xml:space="preserve">Húskivonat </t>
  </si>
  <si>
    <t>MEE11000</t>
  </si>
  <si>
    <t>MM03400025</t>
  </si>
  <si>
    <t>YEE11000</t>
  </si>
  <si>
    <t>Élesztőkivonat</t>
  </si>
  <si>
    <t>BAA110000-TE</t>
  </si>
  <si>
    <t>MM03500025</t>
  </si>
  <si>
    <t>TRP11000</t>
  </si>
  <si>
    <t xml:space="preserve">Tripton </t>
  </si>
  <si>
    <t>Sc1097.1208</t>
  </si>
  <si>
    <t>Foszforsav 75%</t>
  </si>
  <si>
    <t>Sc1097.1211</t>
  </si>
  <si>
    <t>Foszforsav 75 %</t>
  </si>
  <si>
    <t>Genciánibolya</t>
  </si>
  <si>
    <t>9-10131.1208</t>
  </si>
  <si>
    <t>9-141427.1207</t>
  </si>
  <si>
    <t>Szafranin C.I. 50240</t>
  </si>
  <si>
    <t>9-131270.1209</t>
  </si>
  <si>
    <t>50 ml/150 g</t>
  </si>
  <si>
    <t>100 ml/300 g</t>
  </si>
  <si>
    <t>Fenolftaleinpapír utántöltő</t>
  </si>
  <si>
    <t>Ammónium-rodanid</t>
  </si>
  <si>
    <t>9-131114.1208</t>
  </si>
  <si>
    <t>9-131114.1209</t>
  </si>
  <si>
    <t xml:space="preserve">Logisztikai költség nettó 50000 Ft rendelés alatt 6000 Ft+Áfa, a táblázat automazikusan hozzászámolja. </t>
  </si>
  <si>
    <t>9-413381.1206</t>
  </si>
  <si>
    <t>9-413381.1204</t>
  </si>
  <si>
    <t>Ammónia-oldat 0,1 M</t>
  </si>
  <si>
    <t>Ammónia-oldat 2 M</t>
  </si>
  <si>
    <t>Ammónia-oldat 25 %</t>
  </si>
  <si>
    <t>elfogyott</t>
  </si>
  <si>
    <t>9-131018.1208</t>
  </si>
  <si>
    <t>9-131018.1211</t>
  </si>
  <si>
    <t>9-131459.1205</t>
  </si>
  <si>
    <t>9-141315.1610</t>
  </si>
  <si>
    <t>Érvényes:   2024. 01. 31.-től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</si>
</sst>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\,\ dd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b/>
      <sz val="9.5"/>
      <color rgb="FFFF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0" fontId="2" fillId="0" borderId="0" xfId="43" applyBorder="1" applyAlignment="1" applyProtection="1">
      <alignment/>
      <protection/>
    </xf>
    <xf numFmtId="0" fontId="4" fillId="22" borderId="11" xfId="0" applyFont="1" applyFill="1" applyBorder="1" applyAlignment="1">
      <alignment horizont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9" fontId="48" fillId="34" borderId="14" xfId="0" applyNumberFormat="1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right"/>
    </xf>
    <xf numFmtId="0" fontId="48" fillId="34" borderId="16" xfId="0" applyFont="1" applyFill="1" applyBorder="1" applyAlignment="1">
      <alignment/>
    </xf>
    <xf numFmtId="49" fontId="48" fillId="34" borderId="17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right"/>
    </xf>
    <xf numFmtId="0" fontId="48" fillId="34" borderId="18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20" xfId="0" applyFont="1" applyFill="1" applyBorder="1" applyAlignment="1">
      <alignment horizontal="right"/>
    </xf>
    <xf numFmtId="0" fontId="48" fillId="34" borderId="21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0" fontId="4" fillId="13" borderId="10" xfId="0" applyFont="1" applyFill="1" applyBorder="1" applyAlignment="1">
      <alignment horizontal="right" wrapText="1"/>
    </xf>
    <xf numFmtId="0" fontId="4" fillId="10" borderId="22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49" fontId="49" fillId="0" borderId="0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22" borderId="33" xfId="0" applyFont="1" applyFill="1" applyBorder="1" applyAlignment="1">
      <alignment horizontal="center" wrapText="1"/>
    </xf>
    <xf numFmtId="0" fontId="4" fillId="22" borderId="34" xfId="0" applyFont="1" applyFill="1" applyBorder="1" applyAlignment="1">
      <alignment horizontal="center" wrapText="1"/>
    </xf>
    <xf numFmtId="0" fontId="4" fillId="22" borderId="35" xfId="0" applyFont="1" applyFill="1" applyBorder="1" applyAlignment="1">
      <alignment horizontal="center" wrapText="1"/>
    </xf>
    <xf numFmtId="0" fontId="4" fillId="22" borderId="11" xfId="0" applyFont="1" applyFill="1" applyBorder="1" applyAlignment="1">
      <alignment horizont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0" fontId="4" fillId="22" borderId="36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center"/>
    </xf>
    <xf numFmtId="0" fontId="4" fillId="22" borderId="3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zkarabeusz.hu" TargetMode="External" /><Relationship Id="rId2" Type="http://schemas.openxmlformats.org/officeDocument/2006/relationships/hyperlink" Target="http://www.szkarabeusz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375" style="2" customWidth="1"/>
    <col min="2" max="2" width="11.125" style="5" customWidth="1"/>
    <col min="3" max="3" width="28.75390625" style="2" customWidth="1"/>
    <col min="4" max="4" width="10.375" style="3" customWidth="1"/>
    <col min="5" max="5" width="6.875" style="3" customWidth="1"/>
    <col min="6" max="6" width="5.875" style="2" customWidth="1"/>
    <col min="7" max="7" width="6.375" style="2" customWidth="1"/>
    <col min="8" max="8" width="9.00390625" style="2" customWidth="1"/>
    <col min="9" max="16384" width="9.125" style="2" customWidth="1"/>
  </cols>
  <sheetData>
    <row r="1" spans="1:2" ht="28.5" customHeight="1">
      <c r="A1" s="56" t="s">
        <v>991</v>
      </c>
      <c r="B1" s="1" t="s">
        <v>266</v>
      </c>
    </row>
    <row r="2" ht="11.25"/>
    <row r="3" ht="11.25">
      <c r="B3" s="4" t="s">
        <v>288</v>
      </c>
    </row>
    <row r="4" ht="11.25">
      <c r="B4" s="4"/>
    </row>
    <row r="5" ht="11.25">
      <c r="B5" s="5" t="s">
        <v>289</v>
      </c>
    </row>
    <row r="6" ht="11.25">
      <c r="B6" s="5" t="s">
        <v>287</v>
      </c>
    </row>
    <row r="7" spans="2:3" ht="14.25">
      <c r="B7" s="5" t="s">
        <v>896</v>
      </c>
      <c r="C7" s="25" t="s">
        <v>897</v>
      </c>
    </row>
    <row r="8" spans="2:3" ht="14.25">
      <c r="B8" s="5" t="s">
        <v>898</v>
      </c>
      <c r="C8" s="25" t="s">
        <v>899</v>
      </c>
    </row>
    <row r="9" ht="11.25"/>
    <row r="10" ht="11.25"/>
    <row r="11" ht="11.25">
      <c r="A11" s="5" t="s">
        <v>267</v>
      </c>
    </row>
    <row r="12" spans="1:7" ht="11.25">
      <c r="A12" s="66" t="s">
        <v>888</v>
      </c>
      <c r="B12" s="66"/>
      <c r="C12" s="67"/>
      <c r="D12" s="68"/>
      <c r="E12" s="68"/>
      <c r="F12" s="68"/>
      <c r="G12" s="69"/>
    </row>
    <row r="13" spans="3:7" ht="11.25">
      <c r="C13" s="70"/>
      <c r="D13" s="71"/>
      <c r="E13" s="71"/>
      <c r="F13" s="71"/>
      <c r="G13" s="72"/>
    </row>
    <row r="14" spans="1:7" ht="11.25">
      <c r="A14" s="2" t="s">
        <v>911</v>
      </c>
      <c r="C14" s="26"/>
      <c r="D14" s="27"/>
      <c r="E14" s="27"/>
      <c r="F14" s="27"/>
      <c r="G14" s="28"/>
    </row>
    <row r="15" spans="1:7" ht="11.25">
      <c r="A15" s="5" t="s">
        <v>912</v>
      </c>
      <c r="C15" s="73"/>
      <c r="D15" s="74"/>
      <c r="E15" s="74"/>
      <c r="F15" s="74"/>
      <c r="G15" s="75"/>
    </row>
    <row r="16" spans="1:3" ht="11.25">
      <c r="A16" s="2" t="s">
        <v>892</v>
      </c>
      <c r="C16" s="22"/>
    </row>
    <row r="17" spans="1:7" ht="11.25">
      <c r="A17" s="20" t="s">
        <v>894</v>
      </c>
      <c r="C17" s="24"/>
      <c r="D17" s="21"/>
      <c r="E17" s="21"/>
      <c r="F17" s="21"/>
      <c r="G17" s="21"/>
    </row>
    <row r="18" spans="1:7" ht="11.25">
      <c r="A18" s="2" t="s">
        <v>948</v>
      </c>
      <c r="C18" s="24"/>
      <c r="D18" s="21"/>
      <c r="E18" s="21"/>
      <c r="F18" s="21"/>
      <c r="G18" s="21"/>
    </row>
    <row r="19" spans="1:7" ht="11.25">
      <c r="A19" s="2" t="s">
        <v>949</v>
      </c>
      <c r="C19" s="24"/>
      <c r="D19" s="21"/>
      <c r="E19" s="21"/>
      <c r="F19" s="21"/>
      <c r="G19" s="21"/>
    </row>
    <row r="20" spans="1:7" ht="11.25">
      <c r="A20" s="5" t="s">
        <v>893</v>
      </c>
      <c r="C20" s="23"/>
      <c r="D20" s="21"/>
      <c r="E20" s="21"/>
      <c r="F20" s="21"/>
      <c r="G20" s="21"/>
    </row>
    <row r="21" ht="12" thickBot="1">
      <c r="D21" s="6"/>
    </row>
    <row r="22" spans="2:7" ht="12" thickTop="1">
      <c r="B22" s="31" t="s">
        <v>268</v>
      </c>
      <c r="C22" s="32"/>
      <c r="D22" s="33"/>
      <c r="E22" s="33"/>
      <c r="F22" s="32"/>
      <c r="G22" s="34"/>
    </row>
    <row r="23" spans="2:7" ht="11.25">
      <c r="B23" s="35" t="s">
        <v>269</v>
      </c>
      <c r="C23" s="36"/>
      <c r="D23" s="37"/>
      <c r="E23" s="37"/>
      <c r="F23" s="36"/>
      <c r="G23" s="38"/>
    </row>
    <row r="24" spans="2:7" ht="11.25">
      <c r="B24" s="35" t="s">
        <v>394</v>
      </c>
      <c r="C24" s="36"/>
      <c r="D24" s="37"/>
      <c r="E24" s="37"/>
      <c r="F24" s="36"/>
      <c r="G24" s="38"/>
    </row>
    <row r="25" spans="2:7" ht="11.25">
      <c r="B25" s="35" t="s">
        <v>395</v>
      </c>
      <c r="C25" s="36"/>
      <c r="D25" s="37"/>
      <c r="E25" s="37"/>
      <c r="F25" s="36"/>
      <c r="G25" s="38"/>
    </row>
    <row r="26" spans="2:7" ht="11.25">
      <c r="B26" s="35"/>
      <c r="C26" s="36"/>
      <c r="D26" s="37"/>
      <c r="E26" s="37"/>
      <c r="F26" s="36"/>
      <c r="G26" s="38"/>
    </row>
    <row r="27" spans="2:7" ht="11.25">
      <c r="B27" s="39" t="s">
        <v>947</v>
      </c>
      <c r="C27" s="36"/>
      <c r="D27" s="37"/>
      <c r="E27" s="37"/>
      <c r="F27" s="36"/>
      <c r="G27" s="38"/>
    </row>
    <row r="28" spans="2:7" ht="12" thickBot="1">
      <c r="B28" s="40" t="s">
        <v>301</v>
      </c>
      <c r="C28" s="41"/>
      <c r="D28" s="42"/>
      <c r="E28" s="42"/>
      <c r="F28" s="41"/>
      <c r="G28" s="43"/>
    </row>
    <row r="29" ht="12" thickTop="1">
      <c r="B29" s="2"/>
    </row>
    <row r="30" ht="12" thickBot="1"/>
    <row r="31" spans="2:7" ht="12.75" customHeight="1">
      <c r="B31" s="57" t="s">
        <v>950</v>
      </c>
      <c r="C31" s="58"/>
      <c r="D31" s="58"/>
      <c r="E31" s="58"/>
      <c r="F31" s="58"/>
      <c r="G31" s="59"/>
    </row>
    <row r="32" spans="2:7" ht="11.25">
      <c r="B32" s="60"/>
      <c r="C32" s="61"/>
      <c r="D32" s="61"/>
      <c r="E32" s="61"/>
      <c r="F32" s="61"/>
      <c r="G32" s="62"/>
    </row>
    <row r="33" spans="2:7" ht="12" thickBot="1">
      <c r="B33" s="63"/>
      <c r="C33" s="64"/>
      <c r="D33" s="64"/>
      <c r="E33" s="64"/>
      <c r="F33" s="64"/>
      <c r="G33" s="65"/>
    </row>
    <row r="36" spans="1:8" ht="22.5">
      <c r="A36" s="7" t="s">
        <v>661</v>
      </c>
      <c r="B36" s="7" t="s">
        <v>0</v>
      </c>
      <c r="C36" s="8" t="s">
        <v>1</v>
      </c>
      <c r="D36" s="8" t="s">
        <v>2</v>
      </c>
      <c r="E36" s="8" t="s">
        <v>304</v>
      </c>
      <c r="F36" s="8" t="s">
        <v>270</v>
      </c>
      <c r="G36" s="8" t="s">
        <v>302</v>
      </c>
      <c r="H36" s="8" t="s">
        <v>303</v>
      </c>
    </row>
    <row r="37" spans="1:8" ht="11.25">
      <c r="A37" s="7"/>
      <c r="B37" s="7"/>
      <c r="C37" s="8"/>
      <c r="D37" s="8"/>
      <c r="E37" s="8"/>
      <c r="F37" s="8"/>
      <c r="G37" s="8"/>
      <c r="H37" s="8"/>
    </row>
    <row r="38" spans="1:8" s="52" customFormat="1" ht="11.25">
      <c r="A38" s="49" t="s">
        <v>953</v>
      </c>
      <c r="B38" s="50" t="s">
        <v>961</v>
      </c>
      <c r="C38" s="49" t="s">
        <v>954</v>
      </c>
      <c r="D38" s="51" t="s">
        <v>239</v>
      </c>
      <c r="E38" s="51">
        <v>6500</v>
      </c>
      <c r="F38" s="49">
        <f>E38*1.27</f>
        <v>8255</v>
      </c>
      <c r="G38" s="49"/>
      <c r="H38" s="10">
        <f>E38*G38</f>
        <v>0</v>
      </c>
    </row>
    <row r="39" spans="1:8" s="52" customFormat="1" ht="11.25">
      <c r="A39" s="49" t="s">
        <v>955</v>
      </c>
      <c r="B39" s="50" t="s">
        <v>957</v>
      </c>
      <c r="C39" s="49" t="s">
        <v>956</v>
      </c>
      <c r="D39" s="51" t="s">
        <v>244</v>
      </c>
      <c r="E39" s="51">
        <v>2700</v>
      </c>
      <c r="F39" s="49">
        <f>E39*1.27</f>
        <v>3429</v>
      </c>
      <c r="G39" s="49"/>
      <c r="H39" s="10">
        <f>E39*G39</f>
        <v>0</v>
      </c>
    </row>
    <row r="40" spans="1:8" s="52" customFormat="1" ht="11.25">
      <c r="A40" s="49" t="s">
        <v>958</v>
      </c>
      <c r="B40" s="49" t="s">
        <v>959</v>
      </c>
      <c r="C40" s="49" t="s">
        <v>960</v>
      </c>
      <c r="D40" s="51" t="s">
        <v>248</v>
      </c>
      <c r="E40" s="49">
        <v>950</v>
      </c>
      <c r="F40" s="53">
        <f>E40*1.27</f>
        <v>1206.5</v>
      </c>
      <c r="G40" s="49"/>
      <c r="H40" s="10">
        <f>E40*G40</f>
        <v>0</v>
      </c>
    </row>
    <row r="41" spans="1:8" s="52" customFormat="1" ht="11.25">
      <c r="A41" s="49" t="s">
        <v>962</v>
      </c>
      <c r="B41" s="50" t="s">
        <v>963</v>
      </c>
      <c r="C41" s="49" t="s">
        <v>964</v>
      </c>
      <c r="D41" s="51" t="s">
        <v>248</v>
      </c>
      <c r="E41" s="51">
        <v>1115</v>
      </c>
      <c r="F41" s="53">
        <f>E41*1.27</f>
        <v>1416.05</v>
      </c>
      <c r="G41" s="49"/>
      <c r="H41" s="10">
        <f>E41*G41</f>
        <v>0</v>
      </c>
    </row>
    <row r="42" spans="1:8" ht="11.25">
      <c r="A42" s="10" t="s">
        <v>422</v>
      </c>
      <c r="B42" s="19" t="s">
        <v>3</v>
      </c>
      <c r="C42" s="11" t="s">
        <v>143</v>
      </c>
      <c r="D42" s="12" t="s">
        <v>241</v>
      </c>
      <c r="E42" s="13">
        <v>850</v>
      </c>
      <c r="F42" s="9">
        <f>E42*1.27</f>
        <v>1079.5</v>
      </c>
      <c r="G42" s="10"/>
      <c r="H42" s="10">
        <f>E42*G42</f>
        <v>0</v>
      </c>
    </row>
    <row r="43" spans="1:8" ht="11.25">
      <c r="A43" s="10" t="s">
        <v>423</v>
      </c>
      <c r="B43" s="19" t="s">
        <v>3</v>
      </c>
      <c r="C43" s="11" t="s">
        <v>143</v>
      </c>
      <c r="D43" s="12" t="s">
        <v>242</v>
      </c>
      <c r="E43" s="13">
        <v>1100</v>
      </c>
      <c r="F43" s="9">
        <f aca="true" t="shared" si="0" ref="F43:F94">E43*1.27</f>
        <v>1397</v>
      </c>
      <c r="G43" s="10"/>
      <c r="H43" s="10">
        <f aca="true" t="shared" si="1" ref="H43:H157">E43*G43</f>
        <v>0</v>
      </c>
    </row>
    <row r="44" spans="1:8" ht="11.25">
      <c r="A44" s="10" t="s">
        <v>424</v>
      </c>
      <c r="B44" s="19" t="s">
        <v>3</v>
      </c>
      <c r="C44" s="11" t="s">
        <v>143</v>
      </c>
      <c r="D44" s="12" t="s">
        <v>236</v>
      </c>
      <c r="E44" s="13">
        <v>1800</v>
      </c>
      <c r="F44" s="9">
        <f t="shared" si="0"/>
        <v>2286</v>
      </c>
      <c r="G44" s="10"/>
      <c r="H44" s="10">
        <f t="shared" si="1"/>
        <v>0</v>
      </c>
    </row>
    <row r="45" spans="1:8" ht="11.25">
      <c r="A45" s="10" t="s">
        <v>473</v>
      </c>
      <c r="B45" s="19" t="s">
        <v>4</v>
      </c>
      <c r="C45" s="11" t="s">
        <v>522</v>
      </c>
      <c r="D45" s="12" t="s">
        <v>237</v>
      </c>
      <c r="E45" s="12">
        <v>990</v>
      </c>
      <c r="F45" s="9">
        <f t="shared" si="0"/>
        <v>1257.3</v>
      </c>
      <c r="G45" s="10"/>
      <c r="H45" s="10">
        <f t="shared" si="1"/>
        <v>0</v>
      </c>
    </row>
    <row r="46" spans="1:8" ht="11.25">
      <c r="A46" s="10" t="s">
        <v>474</v>
      </c>
      <c r="B46" s="19" t="s">
        <v>4</v>
      </c>
      <c r="C46" s="11" t="s">
        <v>522</v>
      </c>
      <c r="D46" s="12" t="s">
        <v>314</v>
      </c>
      <c r="E46" s="12">
        <v>3400</v>
      </c>
      <c r="F46" s="9">
        <f t="shared" si="0"/>
        <v>4318</v>
      </c>
      <c r="G46" s="10"/>
      <c r="H46" s="10">
        <f t="shared" si="1"/>
        <v>0</v>
      </c>
    </row>
    <row r="47" spans="1:8" ht="11.25">
      <c r="A47" s="10" t="s">
        <v>521</v>
      </c>
      <c r="B47" s="19"/>
      <c r="C47" s="11" t="s">
        <v>847</v>
      </c>
      <c r="D47" s="12" t="s">
        <v>237</v>
      </c>
      <c r="E47" s="12">
        <v>1100</v>
      </c>
      <c r="F47" s="9">
        <f t="shared" si="0"/>
        <v>1397</v>
      </c>
      <c r="G47" s="10"/>
      <c r="H47" s="10">
        <f t="shared" si="1"/>
        <v>0</v>
      </c>
    </row>
    <row r="48" spans="1:8" ht="11.25">
      <c r="A48" s="10" t="s">
        <v>629</v>
      </c>
      <c r="B48" s="19" t="s">
        <v>5</v>
      </c>
      <c r="C48" s="11" t="s">
        <v>767</v>
      </c>
      <c r="D48" s="12" t="s">
        <v>244</v>
      </c>
      <c r="E48" s="12">
        <v>1200</v>
      </c>
      <c r="F48" s="9">
        <f t="shared" si="0"/>
        <v>1524</v>
      </c>
      <c r="G48" s="10"/>
      <c r="H48" s="10">
        <f t="shared" si="1"/>
        <v>0</v>
      </c>
    </row>
    <row r="49" spans="1:8" ht="11.25">
      <c r="A49" s="10" t="s">
        <v>407</v>
      </c>
      <c r="B49" s="19" t="s">
        <v>5</v>
      </c>
      <c r="C49" s="11" t="s">
        <v>767</v>
      </c>
      <c r="D49" s="12" t="s">
        <v>237</v>
      </c>
      <c r="E49" s="12">
        <v>1500</v>
      </c>
      <c r="F49" s="9">
        <f t="shared" si="0"/>
        <v>1905</v>
      </c>
      <c r="G49" s="10"/>
      <c r="H49" s="10">
        <f t="shared" si="1"/>
        <v>0</v>
      </c>
    </row>
    <row r="50" spans="1:8" ht="12.75">
      <c r="A50" s="10" t="s">
        <v>712</v>
      </c>
      <c r="B50" s="19" t="s">
        <v>367</v>
      </c>
      <c r="C50" s="11" t="s">
        <v>848</v>
      </c>
      <c r="D50" s="12" t="s">
        <v>237</v>
      </c>
      <c r="E50" s="12">
        <v>1400</v>
      </c>
      <c r="F50" s="9">
        <f t="shared" si="0"/>
        <v>1778</v>
      </c>
      <c r="G50" s="10"/>
      <c r="H50" s="10">
        <f t="shared" si="1"/>
        <v>0</v>
      </c>
    </row>
    <row r="51" spans="1:8" ht="22.5">
      <c r="A51" s="10" t="s">
        <v>850</v>
      </c>
      <c r="B51" s="19" t="s">
        <v>6</v>
      </c>
      <c r="C51" s="11" t="s">
        <v>286</v>
      </c>
      <c r="D51" s="12" t="s">
        <v>237</v>
      </c>
      <c r="E51" s="12">
        <v>840</v>
      </c>
      <c r="F51" s="9">
        <f t="shared" si="0"/>
        <v>1066.8</v>
      </c>
      <c r="G51" s="10"/>
      <c r="H51" s="10">
        <f t="shared" si="1"/>
        <v>0</v>
      </c>
    </row>
    <row r="52" spans="1:8" ht="11.25">
      <c r="A52" s="10" t="s">
        <v>765</v>
      </c>
      <c r="B52" s="19" t="s">
        <v>5</v>
      </c>
      <c r="C52" s="11" t="s">
        <v>766</v>
      </c>
      <c r="D52" s="12" t="s">
        <v>237</v>
      </c>
      <c r="E52" s="12">
        <v>2625</v>
      </c>
      <c r="F52" s="9">
        <f t="shared" si="0"/>
        <v>3333.75</v>
      </c>
      <c r="G52" s="10"/>
      <c r="H52" s="10">
        <f t="shared" si="1"/>
        <v>0</v>
      </c>
    </row>
    <row r="53" spans="1:8" s="14" customFormat="1" ht="12.75">
      <c r="A53" s="11" t="s">
        <v>540</v>
      </c>
      <c r="B53" s="19" t="s">
        <v>7</v>
      </c>
      <c r="C53" s="11" t="s">
        <v>849</v>
      </c>
      <c r="D53" s="12" t="s">
        <v>237</v>
      </c>
      <c r="E53" s="12">
        <v>650</v>
      </c>
      <c r="F53" s="9">
        <f t="shared" si="0"/>
        <v>825.5</v>
      </c>
      <c r="G53" s="10"/>
      <c r="H53" s="10">
        <f t="shared" si="1"/>
        <v>0</v>
      </c>
    </row>
    <row r="54" spans="1:8" s="14" customFormat="1" ht="12.75">
      <c r="A54" s="11" t="s">
        <v>542</v>
      </c>
      <c r="B54" s="19" t="s">
        <v>7</v>
      </c>
      <c r="C54" s="11" t="s">
        <v>849</v>
      </c>
      <c r="D54" s="12" t="s">
        <v>239</v>
      </c>
      <c r="E54" s="12">
        <v>1100</v>
      </c>
      <c r="F54" s="9">
        <f t="shared" si="0"/>
        <v>1397</v>
      </c>
      <c r="G54" s="10"/>
      <c r="H54" s="10">
        <f t="shared" si="1"/>
        <v>0</v>
      </c>
    </row>
    <row r="55" spans="1:8" ht="11.25">
      <c r="A55" s="10" t="s">
        <v>532</v>
      </c>
      <c r="B55" s="19" t="s">
        <v>318</v>
      </c>
      <c r="C55" s="11" t="s">
        <v>319</v>
      </c>
      <c r="D55" s="12" t="s">
        <v>237</v>
      </c>
      <c r="E55" s="12">
        <v>2625</v>
      </c>
      <c r="F55" s="9">
        <f t="shared" si="0"/>
        <v>3333.75</v>
      </c>
      <c r="G55" s="10"/>
      <c r="H55" s="10">
        <f t="shared" si="1"/>
        <v>0</v>
      </c>
    </row>
    <row r="56" spans="1:8" ht="11.25">
      <c r="A56" s="10" t="s">
        <v>978</v>
      </c>
      <c r="B56" s="19" t="s">
        <v>8</v>
      </c>
      <c r="C56" s="11" t="s">
        <v>144</v>
      </c>
      <c r="D56" s="12" t="s">
        <v>237</v>
      </c>
      <c r="E56" s="12">
        <v>1700</v>
      </c>
      <c r="F56" s="9">
        <f t="shared" si="0"/>
        <v>2159</v>
      </c>
      <c r="G56" s="10"/>
      <c r="H56" s="10">
        <f t="shared" si="1"/>
        <v>0</v>
      </c>
    </row>
    <row r="57" spans="1:8" ht="11.25">
      <c r="A57" s="10" t="s">
        <v>979</v>
      </c>
      <c r="B57" s="19" t="s">
        <v>8</v>
      </c>
      <c r="C57" s="11" t="s">
        <v>144</v>
      </c>
      <c r="D57" s="12" t="s">
        <v>239</v>
      </c>
      <c r="E57" s="12">
        <v>3185</v>
      </c>
      <c r="F57" s="9">
        <f t="shared" si="0"/>
        <v>4044.9500000000003</v>
      </c>
      <c r="G57" s="10"/>
      <c r="H57" s="10">
        <f t="shared" si="1"/>
        <v>0</v>
      </c>
    </row>
    <row r="58" spans="1:8" ht="11.25">
      <c r="A58" s="10" t="s">
        <v>716</v>
      </c>
      <c r="B58" s="19" t="s">
        <v>368</v>
      </c>
      <c r="C58" s="11" t="s">
        <v>402</v>
      </c>
      <c r="D58" s="12" t="s">
        <v>237</v>
      </c>
      <c r="E58" s="12">
        <v>5400</v>
      </c>
      <c r="F58" s="9">
        <f t="shared" si="0"/>
        <v>6858</v>
      </c>
      <c r="G58" s="10"/>
      <c r="H58" s="10">
        <f t="shared" si="1"/>
        <v>0</v>
      </c>
    </row>
    <row r="59" spans="1:8" ht="11.25">
      <c r="A59" s="10" t="s">
        <v>713</v>
      </c>
      <c r="B59" s="19" t="s">
        <v>369</v>
      </c>
      <c r="C59" s="11" t="s">
        <v>370</v>
      </c>
      <c r="D59" s="12" t="s">
        <v>237</v>
      </c>
      <c r="E59" s="12">
        <v>1300</v>
      </c>
      <c r="F59" s="9">
        <f t="shared" si="0"/>
        <v>1651</v>
      </c>
      <c r="G59" s="10"/>
      <c r="H59" s="10">
        <f t="shared" si="1"/>
        <v>0</v>
      </c>
    </row>
    <row r="60" spans="1:8" ht="11.25">
      <c r="A60" s="10" t="s">
        <v>727</v>
      </c>
      <c r="B60" s="19"/>
      <c r="C60" s="11" t="s">
        <v>983</v>
      </c>
      <c r="D60" s="12" t="s">
        <v>236</v>
      </c>
      <c r="E60" s="12">
        <v>1500</v>
      </c>
      <c r="F60" s="9">
        <f t="shared" si="0"/>
        <v>1905</v>
      </c>
      <c r="G60" s="10"/>
      <c r="H60" s="10">
        <f t="shared" si="1"/>
        <v>0</v>
      </c>
    </row>
    <row r="61" spans="1:8" ht="11.25">
      <c r="A61" s="10" t="s">
        <v>759</v>
      </c>
      <c r="B61" s="19"/>
      <c r="C61" s="11" t="s">
        <v>984</v>
      </c>
      <c r="D61" s="12" t="s">
        <v>236</v>
      </c>
      <c r="E61" s="12">
        <v>1500</v>
      </c>
      <c r="F61" s="9">
        <f t="shared" si="0"/>
        <v>1905</v>
      </c>
      <c r="G61" s="10"/>
      <c r="H61" s="10">
        <f t="shared" si="1"/>
        <v>0</v>
      </c>
    </row>
    <row r="62" spans="1:8" ht="11.25">
      <c r="A62" s="10" t="s">
        <v>815</v>
      </c>
      <c r="B62" s="19"/>
      <c r="C62" s="11" t="s">
        <v>814</v>
      </c>
      <c r="D62" s="12" t="s">
        <v>421</v>
      </c>
      <c r="E62" s="12">
        <v>840</v>
      </c>
      <c r="F62" s="9">
        <f t="shared" si="0"/>
        <v>1066.8</v>
      </c>
      <c r="G62" s="10"/>
      <c r="H62" s="10">
        <f t="shared" si="1"/>
        <v>0</v>
      </c>
    </row>
    <row r="63" spans="1:8" ht="11.25">
      <c r="A63" s="10" t="s">
        <v>944</v>
      </c>
      <c r="B63" s="19" t="s">
        <v>317</v>
      </c>
      <c r="C63" s="11" t="s">
        <v>985</v>
      </c>
      <c r="D63" s="12" t="s">
        <v>236</v>
      </c>
      <c r="E63" s="12">
        <v>2100</v>
      </c>
      <c r="F63" s="9">
        <f t="shared" si="0"/>
        <v>2667</v>
      </c>
      <c r="G63" s="10"/>
      <c r="H63" s="10">
        <f t="shared" si="1"/>
        <v>0</v>
      </c>
    </row>
    <row r="64" spans="1:8" ht="11.25">
      <c r="A64" s="10" t="s">
        <v>783</v>
      </c>
      <c r="B64" s="19"/>
      <c r="C64" s="11" t="s">
        <v>784</v>
      </c>
      <c r="D64" s="12" t="s">
        <v>236</v>
      </c>
      <c r="E64" s="12">
        <v>1600</v>
      </c>
      <c r="F64" s="9">
        <f t="shared" si="0"/>
        <v>2032</v>
      </c>
      <c r="G64" s="10"/>
      <c r="H64" s="10">
        <f t="shared" si="1"/>
        <v>0</v>
      </c>
    </row>
    <row r="65" spans="1:8" ht="11.25">
      <c r="A65" s="10" t="s">
        <v>541</v>
      </c>
      <c r="B65" s="19" t="s">
        <v>9</v>
      </c>
      <c r="C65" s="11" t="s">
        <v>671</v>
      </c>
      <c r="D65" s="12" t="s">
        <v>239</v>
      </c>
      <c r="E65" s="12">
        <v>2100</v>
      </c>
      <c r="F65" s="9">
        <f t="shared" si="0"/>
        <v>2667</v>
      </c>
      <c r="G65" s="10"/>
      <c r="H65" s="10">
        <f t="shared" si="1"/>
        <v>0</v>
      </c>
    </row>
    <row r="66" spans="1:8" ht="11.25">
      <c r="A66" s="10" t="s">
        <v>692</v>
      </c>
      <c r="B66" s="19" t="s">
        <v>10</v>
      </c>
      <c r="C66" s="11" t="s">
        <v>145</v>
      </c>
      <c r="D66" s="12" t="s">
        <v>237</v>
      </c>
      <c r="E66" s="12">
        <v>850</v>
      </c>
      <c r="F66" s="9">
        <f t="shared" si="0"/>
        <v>1079.5</v>
      </c>
      <c r="G66" s="10"/>
      <c r="H66" s="10">
        <f t="shared" si="1"/>
        <v>0</v>
      </c>
    </row>
    <row r="67" spans="1:8" ht="11.25">
      <c r="A67" s="10" t="s">
        <v>628</v>
      </c>
      <c r="B67" s="19" t="s">
        <v>10</v>
      </c>
      <c r="C67" s="11" t="s">
        <v>145</v>
      </c>
      <c r="D67" s="12" t="s">
        <v>239</v>
      </c>
      <c r="E67" s="12">
        <v>1600</v>
      </c>
      <c r="F67" s="9">
        <f t="shared" si="0"/>
        <v>2032</v>
      </c>
      <c r="G67" s="10"/>
      <c r="H67" s="10">
        <f t="shared" si="1"/>
        <v>0</v>
      </c>
    </row>
    <row r="68" spans="1:8" ht="12.75">
      <c r="A68" s="10" t="s">
        <v>714</v>
      </c>
      <c r="B68" s="19" t="s">
        <v>371</v>
      </c>
      <c r="C68" s="11" t="s">
        <v>854</v>
      </c>
      <c r="D68" s="12" t="s">
        <v>244</v>
      </c>
      <c r="E68" s="12">
        <v>3640</v>
      </c>
      <c r="F68" s="9">
        <f t="shared" si="0"/>
        <v>4622.8</v>
      </c>
      <c r="G68" s="10"/>
      <c r="H68" s="10">
        <f t="shared" si="1"/>
        <v>0</v>
      </c>
    </row>
    <row r="69" spans="1:8" ht="11.25">
      <c r="A69" s="10" t="s">
        <v>475</v>
      </c>
      <c r="B69" s="19" t="s">
        <v>11</v>
      </c>
      <c r="C69" s="11" t="s">
        <v>855</v>
      </c>
      <c r="D69" s="12" t="s">
        <v>259</v>
      </c>
      <c r="E69" s="12">
        <v>1150</v>
      </c>
      <c r="F69" s="9">
        <f t="shared" si="0"/>
        <v>1460.5</v>
      </c>
      <c r="G69" s="10"/>
      <c r="H69" s="10">
        <f t="shared" si="1"/>
        <v>0</v>
      </c>
    </row>
    <row r="70" spans="1:8" ht="11.25">
      <c r="A70" s="10" t="s">
        <v>476</v>
      </c>
      <c r="B70" s="19" t="s">
        <v>11</v>
      </c>
      <c r="C70" s="11" t="s">
        <v>855</v>
      </c>
      <c r="D70" s="12" t="s">
        <v>239</v>
      </c>
      <c r="E70" s="12">
        <v>2670</v>
      </c>
      <c r="F70" s="9">
        <f t="shared" si="0"/>
        <v>3390.9</v>
      </c>
      <c r="G70" s="10"/>
      <c r="H70" s="10">
        <f t="shared" si="1"/>
        <v>0</v>
      </c>
    </row>
    <row r="71" spans="1:8" ht="11.25">
      <c r="A71" s="10" t="s">
        <v>673</v>
      </c>
      <c r="B71" s="19" t="s">
        <v>674</v>
      </c>
      <c r="C71" s="11" t="s">
        <v>672</v>
      </c>
      <c r="D71" s="12" t="s">
        <v>241</v>
      </c>
      <c r="E71" s="12">
        <v>1200</v>
      </c>
      <c r="F71" s="9">
        <f t="shared" si="0"/>
        <v>1524</v>
      </c>
      <c r="G71" s="10"/>
      <c r="H71" s="10">
        <f t="shared" si="1"/>
        <v>0</v>
      </c>
    </row>
    <row r="72" spans="1:8" ht="14.25" customHeight="1">
      <c r="A72" s="10" t="s">
        <v>715</v>
      </c>
      <c r="B72" s="19" t="s">
        <v>364</v>
      </c>
      <c r="C72" s="11" t="s">
        <v>977</v>
      </c>
      <c r="D72" s="12" t="s">
        <v>237</v>
      </c>
      <c r="E72" s="12">
        <v>2540</v>
      </c>
      <c r="F72" s="9">
        <f t="shared" si="0"/>
        <v>3225.8</v>
      </c>
      <c r="G72" s="10"/>
      <c r="H72" s="10">
        <f t="shared" si="1"/>
        <v>0</v>
      </c>
    </row>
    <row r="73" spans="1:8" ht="11.25">
      <c r="A73" s="10" t="s">
        <v>477</v>
      </c>
      <c r="B73" s="19" t="s">
        <v>12</v>
      </c>
      <c r="C73" s="11" t="s">
        <v>146</v>
      </c>
      <c r="D73" s="12" t="s">
        <v>237</v>
      </c>
      <c r="E73" s="12">
        <v>800</v>
      </c>
      <c r="F73" s="9">
        <f t="shared" si="0"/>
        <v>1016</v>
      </c>
      <c r="G73" s="15"/>
      <c r="H73" s="10">
        <f t="shared" si="1"/>
        <v>0</v>
      </c>
    </row>
    <row r="74" spans="1:8" ht="11.25">
      <c r="A74" s="10" t="s">
        <v>478</v>
      </c>
      <c r="B74" s="19" t="s">
        <v>12</v>
      </c>
      <c r="C74" s="11" t="s">
        <v>146</v>
      </c>
      <c r="D74" s="12" t="s">
        <v>239</v>
      </c>
      <c r="E74" s="12">
        <v>1100</v>
      </c>
      <c r="F74" s="9">
        <f t="shared" si="0"/>
        <v>1397</v>
      </c>
      <c r="G74" s="15"/>
      <c r="H74" s="10">
        <f t="shared" si="1"/>
        <v>0</v>
      </c>
    </row>
    <row r="75" spans="1:8" ht="11.25">
      <c r="A75" s="10" t="s">
        <v>615</v>
      </c>
      <c r="B75" s="19" t="s">
        <v>13</v>
      </c>
      <c r="C75" s="11" t="s">
        <v>147</v>
      </c>
      <c r="D75" s="12" t="s">
        <v>241</v>
      </c>
      <c r="E75" s="12">
        <v>2400</v>
      </c>
      <c r="F75" s="9">
        <f t="shared" si="0"/>
        <v>3048</v>
      </c>
      <c r="G75" s="10"/>
      <c r="H75" s="10">
        <f t="shared" si="1"/>
        <v>0</v>
      </c>
    </row>
    <row r="76" spans="1:8" ht="11.25">
      <c r="A76" s="10" t="s">
        <v>708</v>
      </c>
      <c r="B76" s="19" t="s">
        <v>14</v>
      </c>
      <c r="C76" s="11" t="s">
        <v>148</v>
      </c>
      <c r="D76" s="12" t="s">
        <v>244</v>
      </c>
      <c r="E76" s="12">
        <v>6055</v>
      </c>
      <c r="F76" s="9">
        <f t="shared" si="0"/>
        <v>7689.85</v>
      </c>
      <c r="G76" s="10"/>
      <c r="H76" s="10">
        <f t="shared" si="1"/>
        <v>0</v>
      </c>
    </row>
    <row r="77" spans="1:8" ht="11.25">
      <c r="A77" s="10" t="s">
        <v>717</v>
      </c>
      <c r="B77" s="19" t="s">
        <v>141</v>
      </c>
      <c r="C77" s="11" t="s">
        <v>234</v>
      </c>
      <c r="D77" s="12" t="s">
        <v>237</v>
      </c>
      <c r="E77" s="12">
        <v>800</v>
      </c>
      <c r="F77" s="9">
        <f t="shared" si="0"/>
        <v>1016</v>
      </c>
      <c r="G77" s="10"/>
      <c r="H77" s="10">
        <f t="shared" si="1"/>
        <v>0</v>
      </c>
    </row>
    <row r="78" spans="1:8" ht="11.25">
      <c r="A78" s="10" t="s">
        <v>718</v>
      </c>
      <c r="B78" s="19" t="s">
        <v>120</v>
      </c>
      <c r="C78" s="11" t="s">
        <v>219</v>
      </c>
      <c r="D78" s="12" t="s">
        <v>257</v>
      </c>
      <c r="E78" s="12">
        <v>1600</v>
      </c>
      <c r="F78" s="9">
        <f t="shared" si="0"/>
        <v>2032</v>
      </c>
      <c r="G78" s="10"/>
      <c r="H78" s="10">
        <f t="shared" si="1"/>
        <v>0</v>
      </c>
    </row>
    <row r="79" spans="1:8" ht="11.25">
      <c r="A79" s="10"/>
      <c r="B79" s="19" t="s">
        <v>133</v>
      </c>
      <c r="C79" s="11" t="s">
        <v>311</v>
      </c>
      <c r="D79" s="12" t="s">
        <v>242</v>
      </c>
      <c r="E79" s="12">
        <v>1275</v>
      </c>
      <c r="F79" s="9">
        <f t="shared" si="0"/>
        <v>1619.25</v>
      </c>
      <c r="G79" s="10"/>
      <c r="H79" s="10">
        <f t="shared" si="1"/>
        <v>0</v>
      </c>
    </row>
    <row r="80" spans="1:8" ht="11.25">
      <c r="A80" s="10"/>
      <c r="B80" s="19" t="s">
        <v>312</v>
      </c>
      <c r="C80" s="11" t="s">
        <v>313</v>
      </c>
      <c r="D80" s="12" t="s">
        <v>243</v>
      </c>
      <c r="E80" s="12">
        <v>1200</v>
      </c>
      <c r="F80" s="9">
        <f t="shared" si="0"/>
        <v>1524</v>
      </c>
      <c r="G80" s="10"/>
      <c r="H80" s="10">
        <f t="shared" si="1"/>
        <v>0</v>
      </c>
    </row>
    <row r="81" spans="1:8" ht="12.75">
      <c r="A81" s="10" t="s">
        <v>543</v>
      </c>
      <c r="B81" s="19" t="s">
        <v>290</v>
      </c>
      <c r="C81" s="11" t="s">
        <v>856</v>
      </c>
      <c r="D81" s="12" t="s">
        <v>237</v>
      </c>
      <c r="E81" s="12">
        <v>3510</v>
      </c>
      <c r="F81" s="9">
        <f t="shared" si="0"/>
        <v>4457.7</v>
      </c>
      <c r="G81" s="10"/>
      <c r="H81" s="10">
        <f t="shared" si="1"/>
        <v>0</v>
      </c>
    </row>
    <row r="82" spans="1:8" ht="12.75">
      <c r="A82" s="10" t="s">
        <v>459</v>
      </c>
      <c r="B82" s="19" t="s">
        <v>372</v>
      </c>
      <c r="C82" s="11" t="s">
        <v>857</v>
      </c>
      <c r="D82" s="12" t="s">
        <v>237</v>
      </c>
      <c r="E82" s="12">
        <v>1320</v>
      </c>
      <c r="F82" s="9">
        <f t="shared" si="0"/>
        <v>1676.4</v>
      </c>
      <c r="G82" s="10"/>
      <c r="H82" s="10">
        <f t="shared" si="1"/>
        <v>0</v>
      </c>
    </row>
    <row r="83" spans="1:8" ht="11.25">
      <c r="A83" s="10" t="s">
        <v>609</v>
      </c>
      <c r="B83" s="19" t="s">
        <v>16</v>
      </c>
      <c r="C83" s="11" t="s">
        <v>150</v>
      </c>
      <c r="D83" s="12" t="s">
        <v>244</v>
      </c>
      <c r="E83" s="12">
        <v>1700</v>
      </c>
      <c r="F83" s="9">
        <f t="shared" si="0"/>
        <v>2159</v>
      </c>
      <c r="G83" s="10"/>
      <c r="H83" s="10">
        <f t="shared" si="1"/>
        <v>0</v>
      </c>
    </row>
    <row r="84" spans="1:8" ht="11.25">
      <c r="A84" s="10"/>
      <c r="B84" s="19" t="s">
        <v>320</v>
      </c>
      <c r="C84" s="11" t="s">
        <v>151</v>
      </c>
      <c r="D84" s="12" t="s">
        <v>244</v>
      </c>
      <c r="E84" s="12">
        <v>3900</v>
      </c>
      <c r="F84" s="9">
        <f t="shared" si="0"/>
        <v>4953</v>
      </c>
      <c r="G84" s="10"/>
      <c r="H84" s="10">
        <f t="shared" si="1"/>
        <v>0</v>
      </c>
    </row>
    <row r="85" spans="1:8" ht="11.25">
      <c r="A85" s="10" t="s">
        <v>785</v>
      </c>
      <c r="B85" s="19" t="s">
        <v>17</v>
      </c>
      <c r="C85" s="11" t="s">
        <v>152</v>
      </c>
      <c r="D85" s="12" t="s">
        <v>244</v>
      </c>
      <c r="E85" s="12">
        <v>1300</v>
      </c>
      <c r="F85" s="9">
        <f t="shared" si="0"/>
        <v>1651</v>
      </c>
      <c r="G85" s="10"/>
      <c r="H85" s="10">
        <f t="shared" si="1"/>
        <v>0</v>
      </c>
    </row>
    <row r="86" spans="1:8" ht="11.25">
      <c r="A86" s="10" t="s">
        <v>786</v>
      </c>
      <c r="B86" s="19" t="s">
        <v>17</v>
      </c>
      <c r="C86" s="11" t="s">
        <v>152</v>
      </c>
      <c r="D86" s="12" t="s">
        <v>237</v>
      </c>
      <c r="E86" s="12">
        <v>2100</v>
      </c>
      <c r="F86" s="9">
        <f t="shared" si="0"/>
        <v>2667</v>
      </c>
      <c r="G86" s="10"/>
      <c r="H86" s="10">
        <f t="shared" si="1"/>
        <v>0</v>
      </c>
    </row>
    <row r="87" spans="1:8" ht="11.25">
      <c r="A87" s="10" t="s">
        <v>816</v>
      </c>
      <c r="B87" s="10" t="s">
        <v>16</v>
      </c>
      <c r="C87" s="11" t="s">
        <v>817</v>
      </c>
      <c r="D87" s="12" t="s">
        <v>247</v>
      </c>
      <c r="E87" s="12">
        <v>1950</v>
      </c>
      <c r="F87" s="9">
        <f t="shared" si="0"/>
        <v>2476.5</v>
      </c>
      <c r="G87" s="10"/>
      <c r="H87" s="10">
        <f t="shared" si="1"/>
        <v>0</v>
      </c>
    </row>
    <row r="88" spans="1:8" ht="11.25">
      <c r="A88" s="10" t="s">
        <v>803</v>
      </c>
      <c r="B88" s="10" t="s">
        <v>17</v>
      </c>
      <c r="C88" s="11" t="s">
        <v>804</v>
      </c>
      <c r="D88" s="12" t="s">
        <v>247</v>
      </c>
      <c r="E88" s="12">
        <v>1950</v>
      </c>
      <c r="F88" s="9">
        <f t="shared" si="0"/>
        <v>2476.5</v>
      </c>
      <c r="G88" s="10"/>
      <c r="H88" s="10">
        <f t="shared" si="1"/>
        <v>0</v>
      </c>
    </row>
    <row r="89" spans="1:8" ht="11.25">
      <c r="A89" s="10" t="s">
        <v>669</v>
      </c>
      <c r="B89" s="19" t="s">
        <v>15</v>
      </c>
      <c r="C89" s="11" t="s">
        <v>149</v>
      </c>
      <c r="D89" s="12" t="s">
        <v>238</v>
      </c>
      <c r="E89" s="12">
        <v>1650</v>
      </c>
      <c r="F89" s="9">
        <f t="shared" si="0"/>
        <v>2095.5</v>
      </c>
      <c r="G89" s="10"/>
      <c r="H89" s="10">
        <f t="shared" si="1"/>
        <v>0</v>
      </c>
    </row>
    <row r="90" spans="1:8" ht="11.25">
      <c r="A90" s="10" t="s">
        <v>710</v>
      </c>
      <c r="B90" s="19" t="s">
        <v>18</v>
      </c>
      <c r="C90" s="11" t="s">
        <v>299</v>
      </c>
      <c r="D90" s="12" t="s">
        <v>241</v>
      </c>
      <c r="E90" s="12">
        <v>2400</v>
      </c>
      <c r="F90" s="9">
        <f t="shared" si="0"/>
        <v>3048</v>
      </c>
      <c r="G90" s="10"/>
      <c r="H90" s="10">
        <f t="shared" si="1"/>
        <v>0</v>
      </c>
    </row>
    <row r="91" spans="1:8" ht="11.25">
      <c r="A91" s="10" t="s">
        <v>711</v>
      </c>
      <c r="B91" s="19" t="s">
        <v>18</v>
      </c>
      <c r="C91" s="11" t="s">
        <v>299</v>
      </c>
      <c r="D91" s="12" t="s">
        <v>421</v>
      </c>
      <c r="E91" s="12">
        <v>4500</v>
      </c>
      <c r="F91" s="9">
        <f t="shared" si="0"/>
        <v>5715</v>
      </c>
      <c r="G91" s="10"/>
      <c r="H91" s="10">
        <f t="shared" si="1"/>
        <v>0</v>
      </c>
    </row>
    <row r="92" spans="1:8" ht="45">
      <c r="A92" s="10" t="s">
        <v>479</v>
      </c>
      <c r="B92" s="19" t="s">
        <v>133</v>
      </c>
      <c r="C92" s="30" t="s">
        <v>943</v>
      </c>
      <c r="D92" s="12" t="s">
        <v>242</v>
      </c>
      <c r="E92" s="12">
        <v>1100</v>
      </c>
      <c r="F92" s="9">
        <f t="shared" si="0"/>
        <v>1397</v>
      </c>
      <c r="G92" s="10"/>
      <c r="H92" s="10">
        <f t="shared" si="1"/>
        <v>0</v>
      </c>
    </row>
    <row r="93" spans="1:8" ht="11.25">
      <c r="A93" s="10" t="s">
        <v>779</v>
      </c>
      <c r="B93" s="19" t="s">
        <v>19</v>
      </c>
      <c r="C93" s="11" t="s">
        <v>153</v>
      </c>
      <c r="D93" s="12" t="s">
        <v>244</v>
      </c>
      <c r="E93" s="12">
        <v>1260</v>
      </c>
      <c r="F93" s="9">
        <f t="shared" si="0"/>
        <v>1600.2</v>
      </c>
      <c r="G93" s="10"/>
      <c r="H93" s="10">
        <f t="shared" si="1"/>
        <v>0</v>
      </c>
    </row>
    <row r="94" spans="1:8" ht="11.25">
      <c r="A94" s="10" t="s">
        <v>780</v>
      </c>
      <c r="B94" s="19" t="s">
        <v>19</v>
      </c>
      <c r="C94" s="11" t="s">
        <v>153</v>
      </c>
      <c r="D94" s="12" t="s">
        <v>237</v>
      </c>
      <c r="E94" s="12">
        <v>2520</v>
      </c>
      <c r="F94" s="9">
        <f t="shared" si="0"/>
        <v>3200.4</v>
      </c>
      <c r="G94" s="10"/>
      <c r="H94" s="10">
        <f t="shared" si="1"/>
        <v>0</v>
      </c>
    </row>
    <row r="95" spans="1:8" ht="11.25">
      <c r="A95" s="10" t="s">
        <v>660</v>
      </c>
      <c r="B95" s="19" t="s">
        <v>20</v>
      </c>
      <c r="C95" s="11" t="s">
        <v>154</v>
      </c>
      <c r="D95" s="12" t="s">
        <v>244</v>
      </c>
      <c r="E95" s="12">
        <v>1650</v>
      </c>
      <c r="F95" s="9">
        <f aca="true" t="shared" si="2" ref="F95:F146">E95*1.27</f>
        <v>2095.5</v>
      </c>
      <c r="G95" s="10"/>
      <c r="H95" s="10">
        <f t="shared" si="1"/>
        <v>0</v>
      </c>
    </row>
    <row r="96" spans="1:8" ht="11.25">
      <c r="A96" s="10" t="s">
        <v>659</v>
      </c>
      <c r="B96" s="19" t="s">
        <v>20</v>
      </c>
      <c r="C96" s="11" t="s">
        <v>154</v>
      </c>
      <c r="D96" s="12" t="s">
        <v>237</v>
      </c>
      <c r="E96" s="12">
        <v>3135</v>
      </c>
      <c r="F96" s="9">
        <f t="shared" si="2"/>
        <v>3981.4500000000003</v>
      </c>
      <c r="G96" s="10"/>
      <c r="H96" s="10">
        <f t="shared" si="1"/>
        <v>0</v>
      </c>
    </row>
    <row r="97" spans="1:8" ht="11.25">
      <c r="A97" s="10" t="s">
        <v>616</v>
      </c>
      <c r="B97" s="19" t="s">
        <v>321</v>
      </c>
      <c r="C97" s="11" t="s">
        <v>155</v>
      </c>
      <c r="D97" s="12" t="s">
        <v>237</v>
      </c>
      <c r="E97" s="12">
        <v>640</v>
      </c>
      <c r="F97" s="9">
        <f t="shared" si="2"/>
        <v>812.8</v>
      </c>
      <c r="G97" s="10"/>
      <c r="H97" s="10">
        <f t="shared" si="1"/>
        <v>0</v>
      </c>
    </row>
    <row r="98" spans="1:8" ht="11.25">
      <c r="A98" s="10" t="s">
        <v>617</v>
      </c>
      <c r="B98" s="19" t="s">
        <v>321</v>
      </c>
      <c r="C98" s="11" t="s">
        <v>155</v>
      </c>
      <c r="D98" s="12" t="s">
        <v>239</v>
      </c>
      <c r="E98" s="12">
        <v>990</v>
      </c>
      <c r="F98" s="9">
        <f t="shared" si="2"/>
        <v>1257.3</v>
      </c>
      <c r="G98" s="10"/>
      <c r="H98" s="10">
        <f t="shared" si="1"/>
        <v>0</v>
      </c>
    </row>
    <row r="99" spans="1:8" ht="11.25">
      <c r="A99" s="10" t="s">
        <v>877</v>
      </c>
      <c r="B99" s="19" t="s">
        <v>322</v>
      </c>
      <c r="C99" s="11" t="s">
        <v>271</v>
      </c>
      <c r="D99" s="12" t="s">
        <v>240</v>
      </c>
      <c r="E99" s="12">
        <v>900</v>
      </c>
      <c r="F99" s="9">
        <f t="shared" si="2"/>
        <v>1143</v>
      </c>
      <c r="G99" s="10"/>
      <c r="H99" s="10">
        <f t="shared" si="1"/>
        <v>0</v>
      </c>
    </row>
    <row r="100" spans="1:8" ht="11.25">
      <c r="A100" s="10" t="s">
        <v>878</v>
      </c>
      <c r="B100" s="19" t="s">
        <v>322</v>
      </c>
      <c r="C100" s="11" t="s">
        <v>271</v>
      </c>
      <c r="D100" s="12" t="s">
        <v>239</v>
      </c>
      <c r="E100" s="12">
        <v>1700</v>
      </c>
      <c r="F100" s="9">
        <f t="shared" si="2"/>
        <v>2159</v>
      </c>
      <c r="G100" s="10"/>
      <c r="H100" s="10">
        <f t="shared" si="1"/>
        <v>0</v>
      </c>
    </row>
    <row r="101" spans="1:8" ht="11.25">
      <c r="A101" s="10" t="s">
        <v>644</v>
      </c>
      <c r="B101" s="19" t="s">
        <v>21</v>
      </c>
      <c r="C101" s="11" t="s">
        <v>503</v>
      </c>
      <c r="D101" s="12" t="s">
        <v>240</v>
      </c>
      <c r="E101" s="12">
        <v>750</v>
      </c>
      <c r="F101" s="9">
        <f t="shared" si="2"/>
        <v>952.5</v>
      </c>
      <c r="G101" s="10"/>
      <c r="H101" s="10">
        <f t="shared" si="1"/>
        <v>0</v>
      </c>
    </row>
    <row r="102" spans="1:8" ht="11.25">
      <c r="A102" s="10" t="s">
        <v>645</v>
      </c>
      <c r="B102" s="19" t="s">
        <v>21</v>
      </c>
      <c r="C102" s="11" t="s">
        <v>503</v>
      </c>
      <c r="D102" s="12" t="s">
        <v>239</v>
      </c>
      <c r="E102" s="12">
        <v>1300</v>
      </c>
      <c r="F102" s="9">
        <f t="shared" si="2"/>
        <v>1651</v>
      </c>
      <c r="G102" s="10"/>
      <c r="H102" s="10">
        <f t="shared" si="1"/>
        <v>0</v>
      </c>
    </row>
    <row r="103" spans="1:8" ht="22.5">
      <c r="A103" s="10" t="s">
        <v>619</v>
      </c>
      <c r="B103" s="19" t="s">
        <v>22</v>
      </c>
      <c r="C103" s="11" t="s">
        <v>908</v>
      </c>
      <c r="D103" s="12" t="s">
        <v>974</v>
      </c>
      <c r="E103" s="12">
        <v>5800</v>
      </c>
      <c r="F103" s="9">
        <f t="shared" si="2"/>
        <v>7366</v>
      </c>
      <c r="G103" s="10"/>
      <c r="H103" s="10">
        <f t="shared" si="1"/>
        <v>0</v>
      </c>
    </row>
    <row r="104" spans="1:8" ht="22.5">
      <c r="A104" s="10" t="s">
        <v>618</v>
      </c>
      <c r="B104" s="19" t="s">
        <v>22</v>
      </c>
      <c r="C104" s="11" t="s">
        <v>908</v>
      </c>
      <c r="D104" s="12" t="s">
        <v>975</v>
      </c>
      <c r="E104" s="12">
        <v>11600</v>
      </c>
      <c r="F104" s="9">
        <f t="shared" si="2"/>
        <v>14732</v>
      </c>
      <c r="G104" s="10"/>
      <c r="H104" s="10">
        <f t="shared" si="1"/>
        <v>0</v>
      </c>
    </row>
    <row r="105" spans="1:8" ht="11.25">
      <c r="A105" s="10" t="s">
        <v>876</v>
      </c>
      <c r="B105" s="19" t="s">
        <v>31</v>
      </c>
      <c r="C105" s="11" t="s">
        <v>280</v>
      </c>
      <c r="D105" s="12" t="s">
        <v>247</v>
      </c>
      <c r="E105" s="12">
        <v>840</v>
      </c>
      <c r="F105" s="9">
        <f t="shared" si="2"/>
        <v>1066.8</v>
      </c>
      <c r="G105" s="10"/>
      <c r="H105" s="10">
        <f t="shared" si="1"/>
        <v>0</v>
      </c>
    </row>
    <row r="106" spans="1:8" ht="11.25">
      <c r="A106" s="10" t="s">
        <v>790</v>
      </c>
      <c r="B106" s="19"/>
      <c r="C106" s="10" t="s">
        <v>789</v>
      </c>
      <c r="D106" s="12" t="s">
        <v>248</v>
      </c>
      <c r="E106" s="12">
        <v>14792</v>
      </c>
      <c r="F106" s="9">
        <f t="shared" si="2"/>
        <v>18785.84</v>
      </c>
      <c r="G106" s="10"/>
      <c r="H106" s="10">
        <f t="shared" si="1"/>
        <v>0</v>
      </c>
    </row>
    <row r="107" spans="1:8" ht="11.25">
      <c r="A107" s="10" t="s">
        <v>810</v>
      </c>
      <c r="B107" s="19" t="s">
        <v>121</v>
      </c>
      <c r="C107" s="11" t="s">
        <v>397</v>
      </c>
      <c r="D107" s="12" t="s">
        <v>253</v>
      </c>
      <c r="E107" s="12">
        <v>2900</v>
      </c>
      <c r="F107" s="9">
        <f t="shared" si="2"/>
        <v>3683</v>
      </c>
      <c r="G107" s="10"/>
      <c r="H107" s="10">
        <f t="shared" si="1"/>
        <v>0</v>
      </c>
    </row>
    <row r="108" spans="1:8" ht="11.25">
      <c r="A108" s="10"/>
      <c r="B108" s="19" t="s">
        <v>25</v>
      </c>
      <c r="C108" s="11" t="s">
        <v>157</v>
      </c>
      <c r="D108" s="12" t="s">
        <v>241</v>
      </c>
      <c r="E108" s="12">
        <v>1540</v>
      </c>
      <c r="F108" s="9">
        <f t="shared" si="2"/>
        <v>1955.8</v>
      </c>
      <c r="G108" s="10"/>
      <c r="H108" s="10">
        <f t="shared" si="1"/>
        <v>0</v>
      </c>
    </row>
    <row r="109" spans="1:8" ht="11.25">
      <c r="A109" s="10" t="s">
        <v>622</v>
      </c>
      <c r="B109" s="19" t="s">
        <v>24</v>
      </c>
      <c r="C109" s="11" t="s">
        <v>156</v>
      </c>
      <c r="D109" s="12" t="s">
        <v>237</v>
      </c>
      <c r="E109" s="12">
        <v>900</v>
      </c>
      <c r="F109" s="9">
        <f t="shared" si="2"/>
        <v>1143</v>
      </c>
      <c r="G109" s="10"/>
      <c r="H109" s="10">
        <f t="shared" si="1"/>
        <v>0</v>
      </c>
    </row>
    <row r="110" spans="1:8" ht="11.25">
      <c r="A110" s="10" t="s">
        <v>623</v>
      </c>
      <c r="B110" s="19" t="s">
        <v>24</v>
      </c>
      <c r="C110" s="11" t="s">
        <v>156</v>
      </c>
      <c r="D110" s="12" t="s">
        <v>239</v>
      </c>
      <c r="E110" s="12">
        <v>1800</v>
      </c>
      <c r="F110" s="9">
        <f t="shared" si="2"/>
        <v>2286</v>
      </c>
      <c r="G110" s="10"/>
      <c r="H110" s="10">
        <f t="shared" si="1"/>
        <v>0</v>
      </c>
    </row>
    <row r="111" spans="1:8" ht="12.75" customHeight="1">
      <c r="A111" s="10"/>
      <c r="B111" s="19"/>
      <c r="C111" s="11" t="s">
        <v>873</v>
      </c>
      <c r="D111" s="12" t="s">
        <v>262</v>
      </c>
      <c r="E111" s="12" t="s">
        <v>986</v>
      </c>
      <c r="F111" s="9"/>
      <c r="G111" s="10"/>
      <c r="H111" s="10"/>
    </row>
    <row r="112" spans="1:8" ht="11.25">
      <c r="A112" s="10" t="s">
        <v>874</v>
      </c>
      <c r="B112" s="19" t="s">
        <v>26</v>
      </c>
      <c r="C112" s="11" t="s">
        <v>158</v>
      </c>
      <c r="D112" s="12" t="s">
        <v>237</v>
      </c>
      <c r="E112" s="12">
        <v>800</v>
      </c>
      <c r="F112" s="9">
        <f t="shared" si="2"/>
        <v>1016</v>
      </c>
      <c r="G112" s="10"/>
      <c r="H112" s="10">
        <f t="shared" si="1"/>
        <v>0</v>
      </c>
    </row>
    <row r="113" spans="1:8" ht="11.25">
      <c r="A113" s="10" t="s">
        <v>875</v>
      </c>
      <c r="B113" s="19" t="s">
        <v>26</v>
      </c>
      <c r="C113" s="11" t="s">
        <v>158</v>
      </c>
      <c r="D113" s="12" t="s">
        <v>239</v>
      </c>
      <c r="E113" s="12">
        <v>1600</v>
      </c>
      <c r="F113" s="9">
        <f t="shared" si="2"/>
        <v>2032</v>
      </c>
      <c r="G113" s="10"/>
      <c r="H113" s="10">
        <f t="shared" si="1"/>
        <v>0</v>
      </c>
    </row>
    <row r="114" spans="1:8" ht="11.25">
      <c r="A114" s="10" t="s">
        <v>649</v>
      </c>
      <c r="B114" s="19" t="s">
        <v>23</v>
      </c>
      <c r="C114" s="11" t="s">
        <v>308</v>
      </c>
      <c r="D114" s="12" t="s">
        <v>239</v>
      </c>
      <c r="E114" s="12">
        <v>6800</v>
      </c>
      <c r="F114" s="9">
        <f t="shared" si="2"/>
        <v>8636</v>
      </c>
      <c r="G114" s="10"/>
      <c r="H114" s="10">
        <f t="shared" si="1"/>
        <v>0</v>
      </c>
    </row>
    <row r="115" spans="1:8" ht="11.25">
      <c r="A115" s="10" t="s">
        <v>650</v>
      </c>
      <c r="B115" s="19" t="s">
        <v>23</v>
      </c>
      <c r="C115" s="11" t="s">
        <v>308</v>
      </c>
      <c r="D115" s="12" t="s">
        <v>237</v>
      </c>
      <c r="E115" s="12">
        <v>3500</v>
      </c>
      <c r="F115" s="9">
        <f t="shared" si="2"/>
        <v>4445</v>
      </c>
      <c r="G115" s="10"/>
      <c r="H115" s="10">
        <f t="shared" si="1"/>
        <v>0</v>
      </c>
    </row>
    <row r="116" spans="1:8" ht="11.25">
      <c r="A116" s="10" t="s">
        <v>651</v>
      </c>
      <c r="B116" s="19" t="s">
        <v>23</v>
      </c>
      <c r="C116" s="11" t="s">
        <v>308</v>
      </c>
      <c r="D116" s="12" t="s">
        <v>244</v>
      </c>
      <c r="E116" s="12">
        <v>1900</v>
      </c>
      <c r="F116" s="9">
        <f t="shared" si="2"/>
        <v>2413</v>
      </c>
      <c r="G116" s="10"/>
      <c r="H116" s="10">
        <f>E116*G116</f>
        <v>0</v>
      </c>
    </row>
    <row r="117" spans="1:8" ht="11.25">
      <c r="A117" s="10" t="s">
        <v>702</v>
      </c>
      <c r="B117" s="19" t="s">
        <v>23</v>
      </c>
      <c r="C117" s="11" t="s">
        <v>406</v>
      </c>
      <c r="D117" s="12" t="s">
        <v>244</v>
      </c>
      <c r="E117" s="12">
        <v>1300</v>
      </c>
      <c r="F117" s="9">
        <f t="shared" si="2"/>
        <v>1651</v>
      </c>
      <c r="G117" s="10"/>
      <c r="H117" s="10">
        <f t="shared" si="1"/>
        <v>0</v>
      </c>
    </row>
    <row r="118" spans="1:8" ht="11.25">
      <c r="A118" s="10" t="s">
        <v>703</v>
      </c>
      <c r="B118" s="19" t="s">
        <v>23</v>
      </c>
      <c r="C118" s="11" t="s">
        <v>406</v>
      </c>
      <c r="D118" s="12" t="s">
        <v>237</v>
      </c>
      <c r="E118" s="12">
        <v>2400</v>
      </c>
      <c r="F118" s="9">
        <f t="shared" si="2"/>
        <v>3048</v>
      </c>
      <c r="G118" s="10"/>
      <c r="H118" s="10">
        <f t="shared" si="1"/>
        <v>0</v>
      </c>
    </row>
    <row r="119" spans="1:8" ht="12.75">
      <c r="A119" s="10" t="s">
        <v>471</v>
      </c>
      <c r="B119" s="19" t="s">
        <v>373</v>
      </c>
      <c r="C119" s="11" t="s">
        <v>858</v>
      </c>
      <c r="D119" s="12" t="s">
        <v>237</v>
      </c>
      <c r="E119" s="12">
        <v>800</v>
      </c>
      <c r="F119" s="9">
        <f t="shared" si="2"/>
        <v>1016</v>
      </c>
      <c r="G119" s="10"/>
      <c r="H119" s="10">
        <f t="shared" si="1"/>
        <v>0</v>
      </c>
    </row>
    <row r="120" spans="1:8" ht="12.75">
      <c r="A120" s="10" t="s">
        <v>472</v>
      </c>
      <c r="B120" s="19" t="s">
        <v>373</v>
      </c>
      <c r="C120" s="11" t="s">
        <v>858</v>
      </c>
      <c r="D120" s="12" t="s">
        <v>239</v>
      </c>
      <c r="E120" s="12">
        <v>1600</v>
      </c>
      <c r="F120" s="9">
        <f t="shared" si="2"/>
        <v>2032</v>
      </c>
      <c r="G120" s="10"/>
      <c r="H120" s="10">
        <f t="shared" si="1"/>
        <v>0</v>
      </c>
    </row>
    <row r="121" spans="1:8" ht="11.25">
      <c r="A121" s="10" t="s">
        <v>987</v>
      </c>
      <c r="B121" s="19" t="s">
        <v>27</v>
      </c>
      <c r="C121" s="11" t="s">
        <v>159</v>
      </c>
      <c r="D121" s="12" t="s">
        <v>237</v>
      </c>
      <c r="E121" s="12">
        <v>780</v>
      </c>
      <c r="F121" s="9">
        <f t="shared" si="2"/>
        <v>990.6</v>
      </c>
      <c r="G121" s="10"/>
      <c r="H121" s="10">
        <f t="shared" si="1"/>
        <v>0</v>
      </c>
    </row>
    <row r="122" spans="1:8" ht="11.25">
      <c r="A122" s="10" t="s">
        <v>988</v>
      </c>
      <c r="B122" s="19" t="s">
        <v>27</v>
      </c>
      <c r="C122" s="11" t="s">
        <v>159</v>
      </c>
      <c r="D122" s="12" t="s">
        <v>252</v>
      </c>
      <c r="E122" s="12">
        <v>2800</v>
      </c>
      <c r="F122" s="9">
        <f t="shared" si="2"/>
        <v>3556</v>
      </c>
      <c r="G122" s="10"/>
      <c r="H122" s="10">
        <f t="shared" si="1"/>
        <v>0</v>
      </c>
    </row>
    <row r="123" spans="1:8" ht="11.25">
      <c r="A123" s="10" t="s">
        <v>447</v>
      </c>
      <c r="B123" s="19"/>
      <c r="C123" s="11" t="s">
        <v>164</v>
      </c>
      <c r="D123" s="12" t="s">
        <v>236</v>
      </c>
      <c r="E123" s="12">
        <v>1700</v>
      </c>
      <c r="F123" s="9">
        <f t="shared" si="2"/>
        <v>2159</v>
      </c>
      <c r="G123" s="10"/>
      <c r="H123" s="10">
        <f t="shared" si="1"/>
        <v>0</v>
      </c>
    </row>
    <row r="124" spans="1:8" ht="11.25">
      <c r="A124" s="16">
        <v>3655130007</v>
      </c>
      <c r="B124" s="19" t="s">
        <v>28</v>
      </c>
      <c r="C124" s="11" t="s">
        <v>160</v>
      </c>
      <c r="D124" s="12" t="s">
        <v>236</v>
      </c>
      <c r="E124" s="12">
        <v>600</v>
      </c>
      <c r="F124" s="9">
        <f t="shared" si="2"/>
        <v>762</v>
      </c>
      <c r="G124" s="10"/>
      <c r="H124" s="10">
        <f t="shared" si="1"/>
        <v>0</v>
      </c>
    </row>
    <row r="125" spans="1:8" ht="11.25">
      <c r="A125" s="10"/>
      <c r="B125" s="19" t="s">
        <v>29</v>
      </c>
      <c r="C125" s="11" t="s">
        <v>161</v>
      </c>
      <c r="D125" s="12" t="s">
        <v>315</v>
      </c>
      <c r="E125" s="12">
        <v>840</v>
      </c>
      <c r="F125" s="9">
        <f t="shared" si="2"/>
        <v>1066.8</v>
      </c>
      <c r="G125" s="10"/>
      <c r="H125" s="10">
        <f t="shared" si="1"/>
        <v>0</v>
      </c>
    </row>
    <row r="126" spans="1:8" ht="11.25">
      <c r="A126" s="10" t="s">
        <v>823</v>
      </c>
      <c r="B126" s="19" t="s">
        <v>138</v>
      </c>
      <c r="C126" s="11" t="s">
        <v>232</v>
      </c>
      <c r="D126" s="12" t="s">
        <v>328</v>
      </c>
      <c r="E126" s="12">
        <v>3550</v>
      </c>
      <c r="F126" s="9">
        <f t="shared" si="2"/>
        <v>4508.5</v>
      </c>
      <c r="G126" s="10"/>
      <c r="H126" s="10">
        <f t="shared" si="1"/>
        <v>0</v>
      </c>
    </row>
    <row r="127" spans="1:8" ht="11.25">
      <c r="A127" s="10" t="s">
        <v>915</v>
      </c>
      <c r="B127" s="19" t="s">
        <v>30</v>
      </c>
      <c r="C127" s="11" t="s">
        <v>396</v>
      </c>
      <c r="D127" s="12" t="s">
        <v>246</v>
      </c>
      <c r="E127" s="12">
        <v>600</v>
      </c>
      <c r="F127" s="9">
        <f t="shared" si="2"/>
        <v>762</v>
      </c>
      <c r="G127" s="10"/>
      <c r="H127" s="10">
        <f t="shared" si="1"/>
        <v>0</v>
      </c>
    </row>
    <row r="128" spans="1:8" ht="11.25">
      <c r="A128" s="10" t="s">
        <v>657</v>
      </c>
      <c r="B128" s="19" t="s">
        <v>33</v>
      </c>
      <c r="C128" s="11" t="s">
        <v>281</v>
      </c>
      <c r="D128" s="12" t="s">
        <v>242</v>
      </c>
      <c r="E128" s="12">
        <v>1400</v>
      </c>
      <c r="F128" s="9">
        <f t="shared" si="2"/>
        <v>1778</v>
      </c>
      <c r="G128" s="10"/>
      <c r="H128" s="10">
        <f t="shared" si="1"/>
        <v>0</v>
      </c>
    </row>
    <row r="129" spans="1:8" ht="11.25">
      <c r="A129" s="10" t="s">
        <v>931</v>
      </c>
      <c r="B129" s="19" t="s">
        <v>34</v>
      </c>
      <c r="C129" s="11" t="s">
        <v>162</v>
      </c>
      <c r="D129" s="12" t="s">
        <v>241</v>
      </c>
      <c r="E129" s="12">
        <v>1500</v>
      </c>
      <c r="F129" s="9">
        <f t="shared" si="2"/>
        <v>1905</v>
      </c>
      <c r="G129" s="10"/>
      <c r="H129" s="10">
        <f t="shared" si="1"/>
        <v>0</v>
      </c>
    </row>
    <row r="130" spans="1:8" ht="11.25">
      <c r="A130" s="10" t="s">
        <v>930</v>
      </c>
      <c r="B130" s="19" t="s">
        <v>34</v>
      </c>
      <c r="C130" s="11" t="s">
        <v>162</v>
      </c>
      <c r="D130" s="12" t="s">
        <v>236</v>
      </c>
      <c r="E130" s="12">
        <v>11000</v>
      </c>
      <c r="F130" s="9">
        <f t="shared" si="2"/>
        <v>13970</v>
      </c>
      <c r="G130" s="10"/>
      <c r="H130" s="10">
        <f t="shared" si="1"/>
        <v>0</v>
      </c>
    </row>
    <row r="131" spans="1:8" ht="11.25">
      <c r="A131" s="10" t="s">
        <v>528</v>
      </c>
      <c r="B131" s="19"/>
      <c r="C131" s="11" t="s">
        <v>529</v>
      </c>
      <c r="D131" s="12" t="s">
        <v>244</v>
      </c>
      <c r="E131" s="12">
        <v>900</v>
      </c>
      <c r="F131" s="9">
        <f t="shared" si="2"/>
        <v>1143</v>
      </c>
      <c r="G131" s="10"/>
      <c r="H131" s="10">
        <f t="shared" si="1"/>
        <v>0</v>
      </c>
    </row>
    <row r="132" spans="1:8" ht="11.25">
      <c r="A132" s="10" t="s">
        <v>499</v>
      </c>
      <c r="B132" s="19" t="s">
        <v>122</v>
      </c>
      <c r="C132" s="11" t="s">
        <v>220</v>
      </c>
      <c r="D132" s="12" t="s">
        <v>257</v>
      </c>
      <c r="E132" s="12">
        <v>900</v>
      </c>
      <c r="F132" s="9">
        <f t="shared" si="2"/>
        <v>1143</v>
      </c>
      <c r="G132" s="10"/>
      <c r="H132" s="10">
        <f t="shared" si="1"/>
        <v>0</v>
      </c>
    </row>
    <row r="133" spans="1:8" ht="11.25">
      <c r="A133" s="10" t="s">
        <v>480</v>
      </c>
      <c r="B133" s="19" t="s">
        <v>35</v>
      </c>
      <c r="C133" s="11" t="s">
        <v>163</v>
      </c>
      <c r="D133" s="12" t="s">
        <v>241</v>
      </c>
      <c r="E133" s="12">
        <v>600</v>
      </c>
      <c r="F133" s="9">
        <f t="shared" si="2"/>
        <v>762</v>
      </c>
      <c r="G133" s="10"/>
      <c r="H133" s="10">
        <f t="shared" si="1"/>
        <v>0</v>
      </c>
    </row>
    <row r="134" spans="1:8" ht="11.25">
      <c r="A134" s="10" t="s">
        <v>481</v>
      </c>
      <c r="B134" s="19" t="s">
        <v>35</v>
      </c>
      <c r="C134" s="11" t="s">
        <v>163</v>
      </c>
      <c r="D134" s="12" t="s">
        <v>421</v>
      </c>
      <c r="E134" s="12">
        <v>1100</v>
      </c>
      <c r="F134" s="9">
        <f t="shared" si="2"/>
        <v>1397</v>
      </c>
      <c r="G134" s="10"/>
      <c r="H134" s="10">
        <f t="shared" si="1"/>
        <v>0</v>
      </c>
    </row>
    <row r="135" spans="1:8" ht="11.25">
      <c r="A135" s="10" t="s">
        <v>704</v>
      </c>
      <c r="B135" s="19" t="s">
        <v>36</v>
      </c>
      <c r="C135" s="11" t="s">
        <v>165</v>
      </c>
      <c r="D135" s="12" t="s">
        <v>241</v>
      </c>
      <c r="E135" s="12">
        <v>1500</v>
      </c>
      <c r="F135" s="9">
        <f t="shared" si="2"/>
        <v>1905</v>
      </c>
      <c r="G135" s="10"/>
      <c r="H135" s="10">
        <f t="shared" si="1"/>
        <v>0</v>
      </c>
    </row>
    <row r="136" spans="1:8" ht="11.25">
      <c r="A136" s="10" t="s">
        <v>705</v>
      </c>
      <c r="B136" s="19" t="s">
        <v>37</v>
      </c>
      <c r="C136" s="11" t="s">
        <v>165</v>
      </c>
      <c r="D136" s="12" t="s">
        <v>236</v>
      </c>
      <c r="E136" s="12">
        <v>10440</v>
      </c>
      <c r="F136" s="9">
        <f t="shared" si="2"/>
        <v>13258.800000000001</v>
      </c>
      <c r="G136" s="10"/>
      <c r="H136" s="10">
        <f t="shared" si="1"/>
        <v>0</v>
      </c>
    </row>
    <row r="137" spans="1:8" ht="11.25">
      <c r="A137" s="10" t="s">
        <v>989</v>
      </c>
      <c r="B137" s="19" t="s">
        <v>38</v>
      </c>
      <c r="C137" s="11" t="s">
        <v>166</v>
      </c>
      <c r="D137" s="12" t="s">
        <v>249</v>
      </c>
      <c r="E137" s="12">
        <v>6500</v>
      </c>
      <c r="F137" s="9">
        <f t="shared" si="2"/>
        <v>8255</v>
      </c>
      <c r="G137" s="10"/>
      <c r="H137" s="10">
        <f t="shared" si="1"/>
        <v>0</v>
      </c>
    </row>
    <row r="138" spans="1:8" ht="11.25">
      <c r="A138" s="10" t="s">
        <v>511</v>
      </c>
      <c r="B138" s="19" t="s">
        <v>38</v>
      </c>
      <c r="C138" s="11" t="s">
        <v>512</v>
      </c>
      <c r="D138" s="12" t="s">
        <v>241</v>
      </c>
      <c r="E138" s="12">
        <v>1950</v>
      </c>
      <c r="F138" s="9">
        <f t="shared" si="2"/>
        <v>2476.5</v>
      </c>
      <c r="G138" s="10"/>
      <c r="H138" s="10">
        <f t="shared" si="1"/>
        <v>0</v>
      </c>
    </row>
    <row r="139" spans="1:8" ht="11.25">
      <c r="A139" s="10" t="s">
        <v>513</v>
      </c>
      <c r="B139" s="19" t="s">
        <v>38</v>
      </c>
      <c r="C139" s="11" t="s">
        <v>512</v>
      </c>
      <c r="D139" s="12" t="s">
        <v>236</v>
      </c>
      <c r="E139" s="12">
        <v>10500</v>
      </c>
      <c r="F139" s="9">
        <f>E139*1.27</f>
        <v>13335</v>
      </c>
      <c r="G139" s="10"/>
      <c r="H139" s="10">
        <f>E139*G139</f>
        <v>0</v>
      </c>
    </row>
    <row r="140" spans="1:8" ht="11.25">
      <c r="A140" s="10" t="s">
        <v>632</v>
      </c>
      <c r="B140" s="19" t="s">
        <v>324</v>
      </c>
      <c r="C140" s="11" t="s">
        <v>831</v>
      </c>
      <c r="D140" s="12" t="s">
        <v>241</v>
      </c>
      <c r="E140" s="12">
        <v>1100</v>
      </c>
      <c r="F140" s="9">
        <f t="shared" si="2"/>
        <v>1397</v>
      </c>
      <c r="G140" s="10"/>
      <c r="H140" s="10">
        <f t="shared" si="1"/>
        <v>0</v>
      </c>
    </row>
    <row r="141" spans="1:8" ht="11.25">
      <c r="A141" s="10" t="s">
        <v>633</v>
      </c>
      <c r="B141" s="19" t="s">
        <v>324</v>
      </c>
      <c r="C141" s="11" t="s">
        <v>831</v>
      </c>
      <c r="D141" s="12" t="s">
        <v>247</v>
      </c>
      <c r="E141" s="12">
        <v>1500</v>
      </c>
      <c r="F141" s="9">
        <f t="shared" si="2"/>
        <v>1905</v>
      </c>
      <c r="G141" s="10"/>
      <c r="H141" s="10">
        <f t="shared" si="1"/>
        <v>0</v>
      </c>
    </row>
    <row r="142" spans="1:8" ht="11.25">
      <c r="A142" s="10" t="s">
        <v>901</v>
      </c>
      <c r="B142" s="19" t="s">
        <v>134</v>
      </c>
      <c r="C142" s="11" t="s">
        <v>226</v>
      </c>
      <c r="D142" s="12" t="s">
        <v>245</v>
      </c>
      <c r="E142" s="12">
        <v>840</v>
      </c>
      <c r="F142" s="9">
        <f t="shared" si="2"/>
        <v>1066.8</v>
      </c>
      <c r="G142" s="10"/>
      <c r="H142" s="10">
        <f t="shared" si="1"/>
        <v>0</v>
      </c>
    </row>
    <row r="143" spans="1:8" ht="11.25">
      <c r="A143" s="10" t="s">
        <v>827</v>
      </c>
      <c r="B143" s="19"/>
      <c r="C143" s="11" t="s">
        <v>264</v>
      </c>
      <c r="D143" s="12" t="s">
        <v>241</v>
      </c>
      <c r="E143" s="12">
        <v>650</v>
      </c>
      <c r="F143" s="9">
        <f t="shared" si="2"/>
        <v>825.5</v>
      </c>
      <c r="G143" s="10"/>
      <c r="H143" s="10">
        <f t="shared" si="1"/>
        <v>0</v>
      </c>
    </row>
    <row r="144" spans="1:8" ht="11.25">
      <c r="A144" s="10" t="s">
        <v>828</v>
      </c>
      <c r="B144" s="19"/>
      <c r="C144" s="11" t="s">
        <v>265</v>
      </c>
      <c r="D144" s="12" t="s">
        <v>241</v>
      </c>
      <c r="E144" s="12">
        <v>1050</v>
      </c>
      <c r="F144" s="9">
        <f t="shared" si="2"/>
        <v>1333.5</v>
      </c>
      <c r="G144" s="10"/>
      <c r="H144" s="10">
        <f t="shared" si="1"/>
        <v>0</v>
      </c>
    </row>
    <row r="145" spans="1:8" ht="11.25">
      <c r="A145" s="10" t="s">
        <v>483</v>
      </c>
      <c r="B145" s="19" t="s">
        <v>39</v>
      </c>
      <c r="C145" s="11" t="s">
        <v>482</v>
      </c>
      <c r="D145" s="12" t="s">
        <v>241</v>
      </c>
      <c r="E145" s="12">
        <v>1000</v>
      </c>
      <c r="F145" s="9">
        <f t="shared" si="2"/>
        <v>1270</v>
      </c>
      <c r="G145" s="10"/>
      <c r="H145" s="10">
        <f t="shared" si="1"/>
        <v>0</v>
      </c>
    </row>
    <row r="146" spans="1:8" ht="11.25">
      <c r="A146" s="10" t="s">
        <v>675</v>
      </c>
      <c r="B146" s="19" t="s">
        <v>39</v>
      </c>
      <c r="C146" s="11" t="s">
        <v>482</v>
      </c>
      <c r="D146" s="12" t="s">
        <v>236</v>
      </c>
      <c r="E146" s="12">
        <v>3360</v>
      </c>
      <c r="F146" s="9">
        <f t="shared" si="2"/>
        <v>4267.2</v>
      </c>
      <c r="G146" s="10"/>
      <c r="H146" s="10">
        <f>E146*G146</f>
        <v>0</v>
      </c>
    </row>
    <row r="147" spans="1:8" ht="15" customHeight="1">
      <c r="A147" s="10" t="s">
        <v>684</v>
      </c>
      <c r="B147" s="19"/>
      <c r="C147" s="11" t="s">
        <v>976</v>
      </c>
      <c r="D147" s="12" t="s">
        <v>261</v>
      </c>
      <c r="E147" s="12">
        <v>2960</v>
      </c>
      <c r="F147" s="9">
        <f aca="true" t="shared" si="3" ref="F147:F199">E147*1.27</f>
        <v>3759.2000000000003</v>
      </c>
      <c r="G147" s="10"/>
      <c r="H147" s="10">
        <f t="shared" si="1"/>
        <v>0</v>
      </c>
    </row>
    <row r="148" spans="1:8" ht="11.25">
      <c r="A148" s="10" t="s">
        <v>637</v>
      </c>
      <c r="B148" s="19" t="s">
        <v>39</v>
      </c>
      <c r="C148" s="11" t="s">
        <v>167</v>
      </c>
      <c r="D148" s="12" t="s">
        <v>250</v>
      </c>
      <c r="E148" s="12">
        <v>900</v>
      </c>
      <c r="F148" s="9">
        <f t="shared" si="3"/>
        <v>1143</v>
      </c>
      <c r="G148" s="10"/>
      <c r="H148" s="10">
        <f t="shared" si="1"/>
        <v>0</v>
      </c>
    </row>
    <row r="149" spans="1:8" ht="11.25">
      <c r="A149" s="10" t="s">
        <v>611</v>
      </c>
      <c r="B149" s="17" t="s">
        <v>612</v>
      </c>
      <c r="C149" s="11" t="s">
        <v>610</v>
      </c>
      <c r="D149" s="12" t="s">
        <v>241</v>
      </c>
      <c r="E149" s="12">
        <v>3200</v>
      </c>
      <c r="F149" s="9">
        <f t="shared" si="3"/>
        <v>4064</v>
      </c>
      <c r="G149" s="10"/>
      <c r="H149" s="10">
        <f t="shared" si="1"/>
        <v>0</v>
      </c>
    </row>
    <row r="150" spans="1:8" ht="11.25">
      <c r="A150" s="10"/>
      <c r="B150" s="19" t="s">
        <v>40</v>
      </c>
      <c r="C150" s="11" t="s">
        <v>168</v>
      </c>
      <c r="D150" s="12" t="s">
        <v>237</v>
      </c>
      <c r="E150" s="12">
        <v>1260</v>
      </c>
      <c r="F150" s="9">
        <f t="shared" si="3"/>
        <v>1600.2</v>
      </c>
      <c r="G150" s="10"/>
      <c r="H150" s="10">
        <f t="shared" si="1"/>
        <v>0</v>
      </c>
    </row>
    <row r="151" spans="1:8" ht="11.25">
      <c r="A151" s="10" t="s">
        <v>484</v>
      </c>
      <c r="B151" s="19" t="s">
        <v>32</v>
      </c>
      <c r="C151" s="11" t="s">
        <v>925</v>
      </c>
      <c r="D151" s="12" t="s">
        <v>248</v>
      </c>
      <c r="E151" s="12">
        <v>6300</v>
      </c>
      <c r="F151" s="9">
        <f t="shared" si="3"/>
        <v>8001</v>
      </c>
      <c r="G151" s="10"/>
      <c r="H151" s="10">
        <f t="shared" si="1"/>
        <v>0</v>
      </c>
    </row>
    <row r="152" spans="1:8" ht="11.25">
      <c r="A152" s="10" t="s">
        <v>620</v>
      </c>
      <c r="B152" s="19" t="s">
        <v>41</v>
      </c>
      <c r="C152" s="11" t="s">
        <v>272</v>
      </c>
      <c r="D152" s="12" t="s">
        <v>241</v>
      </c>
      <c r="E152" s="12">
        <v>700</v>
      </c>
      <c r="F152" s="9">
        <f t="shared" si="3"/>
        <v>889</v>
      </c>
      <c r="G152" s="10"/>
      <c r="H152" s="10">
        <f t="shared" si="1"/>
        <v>0</v>
      </c>
    </row>
    <row r="153" spans="1:8" ht="11.25">
      <c r="A153" s="10" t="s">
        <v>621</v>
      </c>
      <c r="B153" s="19" t="s">
        <v>41</v>
      </c>
      <c r="C153" s="11" t="s">
        <v>272</v>
      </c>
      <c r="D153" s="12" t="s">
        <v>236</v>
      </c>
      <c r="E153" s="12">
        <v>1500</v>
      </c>
      <c r="F153" s="9">
        <f t="shared" si="3"/>
        <v>1905</v>
      </c>
      <c r="G153" s="10"/>
      <c r="H153" s="10">
        <f t="shared" si="1"/>
        <v>0</v>
      </c>
    </row>
    <row r="154" spans="1:8" ht="11.25">
      <c r="A154" s="10" t="s">
        <v>544</v>
      </c>
      <c r="B154" s="19" t="s">
        <v>358</v>
      </c>
      <c r="C154" s="11" t="s">
        <v>227</v>
      </c>
      <c r="D154" s="12" t="s">
        <v>250</v>
      </c>
      <c r="E154" s="12">
        <v>2100</v>
      </c>
      <c r="F154" s="9">
        <f t="shared" si="3"/>
        <v>2667</v>
      </c>
      <c r="G154" s="10"/>
      <c r="H154" s="10">
        <f t="shared" si="1"/>
        <v>0</v>
      </c>
    </row>
    <row r="155" spans="1:8" ht="11.25">
      <c r="A155" s="10" t="s">
        <v>667</v>
      </c>
      <c r="B155" s="19" t="s">
        <v>42</v>
      </c>
      <c r="C155" s="11" t="s">
        <v>900</v>
      </c>
      <c r="D155" s="12" t="s">
        <v>241</v>
      </c>
      <c r="E155" s="12">
        <v>1020</v>
      </c>
      <c r="F155" s="9">
        <f t="shared" si="3"/>
        <v>1295.4</v>
      </c>
      <c r="G155" s="10"/>
      <c r="H155" s="10">
        <f t="shared" si="1"/>
        <v>0</v>
      </c>
    </row>
    <row r="156" spans="1:8" ht="11.25">
      <c r="A156" s="10" t="s">
        <v>965</v>
      </c>
      <c r="B156" s="19" t="s">
        <v>42</v>
      </c>
      <c r="C156" s="11" t="s">
        <v>966</v>
      </c>
      <c r="D156" s="12" t="s">
        <v>241</v>
      </c>
      <c r="E156" s="12">
        <v>650</v>
      </c>
      <c r="F156" s="9">
        <f t="shared" si="3"/>
        <v>825.5</v>
      </c>
      <c r="G156" s="10"/>
      <c r="H156" s="10">
        <f t="shared" si="1"/>
        <v>0</v>
      </c>
    </row>
    <row r="157" spans="1:8" ht="11.25">
      <c r="A157" s="10" t="s">
        <v>967</v>
      </c>
      <c r="B157" s="19" t="s">
        <v>42</v>
      </c>
      <c r="C157" s="11" t="s">
        <v>968</v>
      </c>
      <c r="D157" s="12" t="s">
        <v>236</v>
      </c>
      <c r="E157" s="12">
        <v>4000</v>
      </c>
      <c r="F157" s="9">
        <f t="shared" si="3"/>
        <v>5080</v>
      </c>
      <c r="G157" s="10"/>
      <c r="H157" s="10">
        <f t="shared" si="1"/>
        <v>0</v>
      </c>
    </row>
    <row r="158" spans="1:8" ht="11.25">
      <c r="A158" s="10"/>
      <c r="B158" s="19" t="s">
        <v>43</v>
      </c>
      <c r="C158" s="11" t="s">
        <v>169</v>
      </c>
      <c r="D158" s="12" t="s">
        <v>250</v>
      </c>
      <c r="E158" s="12">
        <v>2500</v>
      </c>
      <c r="F158" s="9">
        <f t="shared" si="3"/>
        <v>3175</v>
      </c>
      <c r="G158" s="10"/>
      <c r="H158" s="10">
        <f aca="true" t="shared" si="4" ref="H158:H214">E158*G158</f>
        <v>0</v>
      </c>
    </row>
    <row r="159" spans="1:8" ht="11.25">
      <c r="A159" s="10" t="s">
        <v>485</v>
      </c>
      <c r="B159" s="19" t="s">
        <v>123</v>
      </c>
      <c r="C159" s="11" t="s">
        <v>221</v>
      </c>
      <c r="D159" s="12" t="s">
        <v>257</v>
      </c>
      <c r="E159" s="12">
        <v>950</v>
      </c>
      <c r="F159" s="9">
        <f t="shared" si="3"/>
        <v>1206.5</v>
      </c>
      <c r="G159" s="10"/>
      <c r="H159" s="10">
        <f t="shared" si="4"/>
        <v>0</v>
      </c>
    </row>
    <row r="160" spans="1:8" ht="11.25">
      <c r="A160" s="10" t="s">
        <v>486</v>
      </c>
      <c r="B160" s="19" t="s">
        <v>124</v>
      </c>
      <c r="C160" s="11" t="s">
        <v>222</v>
      </c>
      <c r="D160" s="12" t="s">
        <v>257</v>
      </c>
      <c r="E160" s="12">
        <v>1700</v>
      </c>
      <c r="F160" s="9">
        <f t="shared" si="3"/>
        <v>2159</v>
      </c>
      <c r="G160" s="10"/>
      <c r="H160" s="10">
        <f t="shared" si="4"/>
        <v>0</v>
      </c>
    </row>
    <row r="161" spans="1:8" ht="11.25">
      <c r="A161" s="10"/>
      <c r="B161" s="19" t="s">
        <v>125</v>
      </c>
      <c r="C161" s="11" t="s">
        <v>969</v>
      </c>
      <c r="D161" s="12" t="s">
        <v>260</v>
      </c>
      <c r="E161" s="12">
        <v>950</v>
      </c>
      <c r="F161" s="9">
        <f t="shared" si="3"/>
        <v>1206.5</v>
      </c>
      <c r="G161" s="10"/>
      <c r="H161" s="10">
        <f t="shared" si="4"/>
        <v>0</v>
      </c>
    </row>
    <row r="162" spans="1:8" ht="11.25">
      <c r="A162" s="10" t="s">
        <v>531</v>
      </c>
      <c r="B162" s="19" t="s">
        <v>44</v>
      </c>
      <c r="C162" s="11" t="s">
        <v>909</v>
      </c>
      <c r="D162" s="12" t="s">
        <v>236</v>
      </c>
      <c r="E162" s="12">
        <v>2500</v>
      </c>
      <c r="F162" s="9">
        <f t="shared" si="3"/>
        <v>3175</v>
      </c>
      <c r="G162" s="10"/>
      <c r="H162" s="10">
        <f t="shared" si="4"/>
        <v>0</v>
      </c>
    </row>
    <row r="163" spans="1:8" ht="11.25">
      <c r="A163" s="10" t="s">
        <v>724</v>
      </c>
      <c r="B163" s="19" t="s">
        <v>44</v>
      </c>
      <c r="C163" s="11" t="s">
        <v>325</v>
      </c>
      <c r="D163" s="12" t="s">
        <v>247</v>
      </c>
      <c r="E163" s="12">
        <v>1200</v>
      </c>
      <c r="F163" s="9">
        <f t="shared" si="3"/>
        <v>1524</v>
      </c>
      <c r="G163" s="10"/>
      <c r="H163" s="10">
        <f t="shared" si="4"/>
        <v>0</v>
      </c>
    </row>
    <row r="164" spans="1:8" ht="11.25">
      <c r="A164" s="10" t="s">
        <v>743</v>
      </c>
      <c r="B164" s="19" t="s">
        <v>326</v>
      </c>
      <c r="C164" s="11" t="s">
        <v>327</v>
      </c>
      <c r="D164" s="12" t="s">
        <v>328</v>
      </c>
      <c r="E164" s="12">
        <v>900</v>
      </c>
      <c r="F164" s="9">
        <f t="shared" si="3"/>
        <v>1143</v>
      </c>
      <c r="G164" s="10"/>
      <c r="H164" s="10">
        <f t="shared" si="4"/>
        <v>0</v>
      </c>
    </row>
    <row r="165" spans="1:8" ht="11.25">
      <c r="A165" s="10" t="s">
        <v>744</v>
      </c>
      <c r="B165" s="19" t="s">
        <v>326</v>
      </c>
      <c r="C165" s="11" t="s">
        <v>327</v>
      </c>
      <c r="D165" s="12" t="s">
        <v>237</v>
      </c>
      <c r="E165" s="12">
        <v>2800</v>
      </c>
      <c r="F165" s="9">
        <f t="shared" si="3"/>
        <v>3556</v>
      </c>
      <c r="G165" s="10"/>
      <c r="H165" s="10">
        <f t="shared" si="4"/>
        <v>0</v>
      </c>
    </row>
    <row r="166" spans="1:8" ht="11.25">
      <c r="A166" s="10" t="s">
        <v>970</v>
      </c>
      <c r="B166" s="19"/>
      <c r="C166" s="11" t="s">
        <v>866</v>
      </c>
      <c r="D166" s="12" t="s">
        <v>237</v>
      </c>
      <c r="E166" s="12">
        <v>2900</v>
      </c>
      <c r="F166" s="9">
        <f t="shared" si="3"/>
        <v>3683</v>
      </c>
      <c r="G166" s="10"/>
      <c r="H166" s="10">
        <f t="shared" si="4"/>
        <v>0</v>
      </c>
    </row>
    <row r="167" spans="1:8" ht="11.25">
      <c r="A167" s="10" t="s">
        <v>489</v>
      </c>
      <c r="B167" s="19" t="s">
        <v>45</v>
      </c>
      <c r="C167" s="11" t="s">
        <v>403</v>
      </c>
      <c r="D167" s="12" t="s">
        <v>249</v>
      </c>
      <c r="E167" s="12">
        <v>650</v>
      </c>
      <c r="F167" s="9">
        <f t="shared" si="3"/>
        <v>825.5</v>
      </c>
      <c r="G167" s="10"/>
      <c r="H167" s="10">
        <f t="shared" si="4"/>
        <v>0</v>
      </c>
    </row>
    <row r="168" spans="1:8" ht="11.25">
      <c r="A168" s="10" t="s">
        <v>487</v>
      </c>
      <c r="B168" s="19" t="s">
        <v>45</v>
      </c>
      <c r="C168" s="11" t="s">
        <v>403</v>
      </c>
      <c r="D168" s="12" t="s">
        <v>248</v>
      </c>
      <c r="E168" s="12">
        <v>750</v>
      </c>
      <c r="F168" s="9">
        <f t="shared" si="3"/>
        <v>952.5</v>
      </c>
      <c r="G168" s="10"/>
      <c r="H168" s="10">
        <f t="shared" si="4"/>
        <v>0</v>
      </c>
    </row>
    <row r="169" spans="1:8" ht="11.25">
      <c r="A169" s="10" t="s">
        <v>488</v>
      </c>
      <c r="B169" s="19" t="s">
        <v>45</v>
      </c>
      <c r="C169" s="11" t="s">
        <v>403</v>
      </c>
      <c r="D169" s="12" t="s">
        <v>237</v>
      </c>
      <c r="E169" s="12">
        <v>850</v>
      </c>
      <c r="F169" s="9">
        <f t="shared" si="3"/>
        <v>1079.5</v>
      </c>
      <c r="G169" s="10"/>
      <c r="H169" s="10">
        <f t="shared" si="4"/>
        <v>0</v>
      </c>
    </row>
    <row r="170" spans="1:8" ht="11.25">
      <c r="A170" s="10" t="s">
        <v>757</v>
      </c>
      <c r="B170" s="19" t="s">
        <v>46</v>
      </c>
      <c r="C170" s="11" t="s">
        <v>758</v>
      </c>
      <c r="D170" s="12" t="s">
        <v>247</v>
      </c>
      <c r="E170" s="12">
        <v>950</v>
      </c>
      <c r="F170" s="9">
        <f t="shared" si="3"/>
        <v>1206.5</v>
      </c>
      <c r="G170" s="10"/>
      <c r="H170" s="10">
        <f t="shared" si="4"/>
        <v>0</v>
      </c>
    </row>
    <row r="171" spans="1:8" ht="11.25">
      <c r="A171" s="10" t="s">
        <v>409</v>
      </c>
      <c r="B171" s="19" t="s">
        <v>46</v>
      </c>
      <c r="C171" s="11" t="s">
        <v>410</v>
      </c>
      <c r="D171" s="12" t="s">
        <v>241</v>
      </c>
      <c r="E171" s="12">
        <v>600</v>
      </c>
      <c r="F171" s="9">
        <f t="shared" si="3"/>
        <v>762</v>
      </c>
      <c r="G171" s="10"/>
      <c r="H171" s="10">
        <f t="shared" si="4"/>
        <v>0</v>
      </c>
    </row>
    <row r="172" spans="1:8" ht="11.25">
      <c r="A172" s="10" t="s">
        <v>411</v>
      </c>
      <c r="B172" s="19" t="s">
        <v>46</v>
      </c>
      <c r="C172" s="11" t="s">
        <v>410</v>
      </c>
      <c r="D172" s="12" t="s">
        <v>247</v>
      </c>
      <c r="E172" s="12">
        <v>800</v>
      </c>
      <c r="F172" s="9">
        <f t="shared" si="3"/>
        <v>1016</v>
      </c>
      <c r="G172" s="10"/>
      <c r="H172" s="10">
        <f t="shared" si="4"/>
        <v>0</v>
      </c>
    </row>
    <row r="173" spans="1:8" ht="11.25">
      <c r="A173" s="10" t="s">
        <v>630</v>
      </c>
      <c r="B173" s="19" t="s">
        <v>47</v>
      </c>
      <c r="C173" s="11" t="s">
        <v>273</v>
      </c>
      <c r="D173" s="12" t="s">
        <v>236</v>
      </c>
      <c r="E173" s="12">
        <v>1750</v>
      </c>
      <c r="F173" s="9">
        <f t="shared" si="3"/>
        <v>2222.5</v>
      </c>
      <c r="G173" s="10"/>
      <c r="H173" s="10">
        <f t="shared" si="4"/>
        <v>0</v>
      </c>
    </row>
    <row r="174" spans="1:8" ht="11.25">
      <c r="A174" s="10" t="s">
        <v>631</v>
      </c>
      <c r="B174" s="19" t="s">
        <v>47</v>
      </c>
      <c r="C174" s="11" t="s">
        <v>170</v>
      </c>
      <c r="D174" s="12" t="s">
        <v>241</v>
      </c>
      <c r="E174" s="12">
        <v>600</v>
      </c>
      <c r="F174" s="9">
        <f t="shared" si="3"/>
        <v>762</v>
      </c>
      <c r="G174" s="10"/>
      <c r="H174" s="10">
        <f t="shared" si="4"/>
        <v>0</v>
      </c>
    </row>
    <row r="175" spans="1:8" ht="11.25">
      <c r="A175" s="10" t="s">
        <v>722</v>
      </c>
      <c r="B175" s="19" t="s">
        <v>47</v>
      </c>
      <c r="C175" s="11" t="s">
        <v>723</v>
      </c>
      <c r="D175" s="12" t="s">
        <v>241</v>
      </c>
      <c r="E175" s="12">
        <v>1050</v>
      </c>
      <c r="F175" s="9">
        <f t="shared" si="3"/>
        <v>1333.5</v>
      </c>
      <c r="G175" s="10"/>
      <c r="H175" s="10">
        <f t="shared" si="4"/>
        <v>0</v>
      </c>
    </row>
    <row r="176" spans="1:8" ht="11.25">
      <c r="A176" s="10" t="s">
        <v>935</v>
      </c>
      <c r="B176" s="19" t="s">
        <v>48</v>
      </c>
      <c r="C176" s="11" t="s">
        <v>171</v>
      </c>
      <c r="D176" s="12" t="s">
        <v>237</v>
      </c>
      <c r="E176" s="12">
        <v>3300</v>
      </c>
      <c r="F176" s="9">
        <f t="shared" si="3"/>
        <v>4191</v>
      </c>
      <c r="G176" s="10"/>
      <c r="H176" s="10">
        <f t="shared" si="4"/>
        <v>0</v>
      </c>
    </row>
    <row r="177" spans="1:8" ht="11.25">
      <c r="A177" s="10" t="s">
        <v>640</v>
      </c>
      <c r="B177" s="19" t="s">
        <v>135</v>
      </c>
      <c r="C177" s="11" t="s">
        <v>329</v>
      </c>
      <c r="D177" s="12" t="s">
        <v>237</v>
      </c>
      <c r="E177" s="12">
        <v>1300</v>
      </c>
      <c r="F177" s="9">
        <f t="shared" si="3"/>
        <v>1651</v>
      </c>
      <c r="G177" s="10"/>
      <c r="H177" s="10">
        <f t="shared" si="4"/>
        <v>0</v>
      </c>
    </row>
    <row r="178" spans="1:8" ht="11.25">
      <c r="A178" s="10" t="s">
        <v>641</v>
      </c>
      <c r="B178" s="19" t="s">
        <v>135</v>
      </c>
      <c r="C178" s="11" t="s">
        <v>329</v>
      </c>
      <c r="D178" s="12" t="s">
        <v>252</v>
      </c>
      <c r="E178" s="12">
        <v>6500</v>
      </c>
      <c r="F178" s="9">
        <f t="shared" si="3"/>
        <v>8255</v>
      </c>
      <c r="G178" s="10"/>
      <c r="H178" s="10">
        <f t="shared" si="4"/>
        <v>0</v>
      </c>
    </row>
    <row r="179" spans="1:8" ht="11.25">
      <c r="A179" s="10" t="s">
        <v>936</v>
      </c>
      <c r="B179" s="19" t="s">
        <v>49</v>
      </c>
      <c r="C179" s="11" t="s">
        <v>506</v>
      </c>
      <c r="D179" s="12" t="s">
        <v>249</v>
      </c>
      <c r="E179" s="12">
        <v>2200</v>
      </c>
      <c r="F179" s="9">
        <f t="shared" si="3"/>
        <v>2794</v>
      </c>
      <c r="G179" s="10"/>
      <c r="H179" s="10">
        <f t="shared" si="4"/>
        <v>0</v>
      </c>
    </row>
    <row r="180" spans="1:8" ht="12.75">
      <c r="A180" s="10" t="s">
        <v>730</v>
      </c>
      <c r="B180" s="19" t="s">
        <v>58</v>
      </c>
      <c r="C180" s="11" t="s">
        <v>859</v>
      </c>
      <c r="D180" s="12" t="s">
        <v>250</v>
      </c>
      <c r="E180" s="12">
        <v>6310</v>
      </c>
      <c r="F180" s="9">
        <f t="shared" si="3"/>
        <v>8013.7</v>
      </c>
      <c r="G180" s="10"/>
      <c r="H180" s="10">
        <f t="shared" si="4"/>
        <v>0</v>
      </c>
    </row>
    <row r="181" spans="1:8" ht="12.75">
      <c r="A181" s="10" t="s">
        <v>821</v>
      </c>
      <c r="B181" s="19" t="s">
        <v>57</v>
      </c>
      <c r="C181" s="11" t="s">
        <v>860</v>
      </c>
      <c r="D181" s="12" t="s">
        <v>250</v>
      </c>
      <c r="E181" s="12">
        <v>6720</v>
      </c>
      <c r="F181" s="9">
        <f t="shared" si="3"/>
        <v>8534.4</v>
      </c>
      <c r="G181" s="10"/>
      <c r="H181" s="10">
        <f t="shared" si="4"/>
        <v>0</v>
      </c>
    </row>
    <row r="182" spans="1:8" ht="11.25">
      <c r="A182" s="10" t="s">
        <v>505</v>
      </c>
      <c r="B182" s="19" t="s">
        <v>263</v>
      </c>
      <c r="C182" s="11" t="s">
        <v>507</v>
      </c>
      <c r="D182" s="12" t="s">
        <v>248</v>
      </c>
      <c r="E182" s="12">
        <v>1800</v>
      </c>
      <c r="F182" s="9">
        <f t="shared" si="3"/>
        <v>2286</v>
      </c>
      <c r="G182" s="10"/>
      <c r="H182" s="10">
        <f>E182*G182</f>
        <v>0</v>
      </c>
    </row>
    <row r="183" spans="1:8" ht="11.25">
      <c r="A183" s="10" t="s">
        <v>504</v>
      </c>
      <c r="B183" s="19" t="s">
        <v>263</v>
      </c>
      <c r="C183" s="11" t="s">
        <v>507</v>
      </c>
      <c r="D183" s="12" t="s">
        <v>244</v>
      </c>
      <c r="E183" s="12">
        <v>2900</v>
      </c>
      <c r="F183" s="9">
        <f>E183*1.27</f>
        <v>3683</v>
      </c>
      <c r="G183" s="10"/>
      <c r="H183" s="10">
        <f t="shared" si="4"/>
        <v>0</v>
      </c>
    </row>
    <row r="184" spans="1:8" ht="11.25">
      <c r="A184" s="10" t="s">
        <v>505</v>
      </c>
      <c r="B184" s="19" t="s">
        <v>263</v>
      </c>
      <c r="C184" s="11" t="s">
        <v>822</v>
      </c>
      <c r="D184" s="12" t="s">
        <v>248</v>
      </c>
      <c r="E184" s="12">
        <v>1950</v>
      </c>
      <c r="F184" s="9">
        <f t="shared" si="3"/>
        <v>2476.5</v>
      </c>
      <c r="G184" s="10"/>
      <c r="H184" s="10">
        <f t="shared" si="4"/>
        <v>0</v>
      </c>
    </row>
    <row r="185" spans="1:8" ht="11.25">
      <c r="A185" s="10" t="s">
        <v>971</v>
      </c>
      <c r="B185" s="19" t="s">
        <v>263</v>
      </c>
      <c r="C185" s="11" t="s">
        <v>822</v>
      </c>
      <c r="D185" s="12" t="s">
        <v>244</v>
      </c>
      <c r="E185" s="12">
        <v>5500</v>
      </c>
      <c r="F185" s="9">
        <f t="shared" si="3"/>
        <v>6985</v>
      </c>
      <c r="G185" s="10"/>
      <c r="H185" s="10">
        <f t="shared" si="4"/>
        <v>0</v>
      </c>
    </row>
    <row r="186" spans="1:8" ht="11.25">
      <c r="A186" s="10" t="s">
        <v>861</v>
      </c>
      <c r="B186" s="19" t="s">
        <v>374</v>
      </c>
      <c r="C186" s="11" t="s">
        <v>172</v>
      </c>
      <c r="D186" s="12" t="s">
        <v>244</v>
      </c>
      <c r="E186" s="12">
        <v>1700</v>
      </c>
      <c r="F186" s="9">
        <f t="shared" si="3"/>
        <v>2159</v>
      </c>
      <c r="G186" s="10"/>
      <c r="H186" s="10">
        <f t="shared" si="4"/>
        <v>0</v>
      </c>
    </row>
    <row r="187" spans="1:8" ht="11.25">
      <c r="A187" s="10" t="s">
        <v>890</v>
      </c>
      <c r="B187" s="19" t="s">
        <v>891</v>
      </c>
      <c r="C187" s="11" t="s">
        <v>889</v>
      </c>
      <c r="D187" s="12" t="s">
        <v>775</v>
      </c>
      <c r="E187" s="12">
        <v>2940</v>
      </c>
      <c r="F187" s="9">
        <f t="shared" si="3"/>
        <v>3733.8</v>
      </c>
      <c r="G187" s="10"/>
      <c r="H187" s="10">
        <f t="shared" si="4"/>
        <v>0</v>
      </c>
    </row>
    <row r="188" spans="1:8" ht="11.25">
      <c r="A188" s="10" t="s">
        <v>500</v>
      </c>
      <c r="B188" s="19" t="s">
        <v>393</v>
      </c>
      <c r="C188" s="11" t="s">
        <v>231</v>
      </c>
      <c r="D188" s="12" t="s">
        <v>242</v>
      </c>
      <c r="E188" s="12">
        <v>1260</v>
      </c>
      <c r="F188" s="9">
        <f t="shared" si="3"/>
        <v>1600.2</v>
      </c>
      <c r="G188" s="10"/>
      <c r="H188" s="10">
        <f t="shared" si="4"/>
        <v>0</v>
      </c>
    </row>
    <row r="189" spans="1:8" ht="11.25">
      <c r="A189" s="10" t="s">
        <v>444</v>
      </c>
      <c r="B189" s="19" t="s">
        <v>50</v>
      </c>
      <c r="C189" s="11" t="s">
        <v>173</v>
      </c>
      <c r="D189" s="12" t="s">
        <v>244</v>
      </c>
      <c r="E189" s="12">
        <v>5500</v>
      </c>
      <c r="F189" s="9">
        <f t="shared" si="3"/>
        <v>6985</v>
      </c>
      <c r="G189" s="10"/>
      <c r="H189" s="10">
        <f t="shared" si="4"/>
        <v>0</v>
      </c>
    </row>
    <row r="190" spans="1:8" ht="11.25">
      <c r="A190" s="10" t="s">
        <v>446</v>
      </c>
      <c r="B190" s="19" t="s">
        <v>50</v>
      </c>
      <c r="C190" s="11" t="s">
        <v>173</v>
      </c>
      <c r="D190" s="12" t="s">
        <v>237</v>
      </c>
      <c r="E190" s="12">
        <v>8500</v>
      </c>
      <c r="F190" s="9">
        <f t="shared" si="3"/>
        <v>10795</v>
      </c>
      <c r="G190" s="10"/>
      <c r="H190" s="10">
        <f t="shared" si="4"/>
        <v>0</v>
      </c>
    </row>
    <row r="191" spans="1:8" ht="11.25">
      <c r="A191" s="10" t="s">
        <v>445</v>
      </c>
      <c r="B191" s="19" t="s">
        <v>50</v>
      </c>
      <c r="C191" s="11" t="s">
        <v>173</v>
      </c>
      <c r="D191" s="12" t="s">
        <v>239</v>
      </c>
      <c r="E191" s="12">
        <v>19500</v>
      </c>
      <c r="F191" s="9">
        <f t="shared" si="3"/>
        <v>24765</v>
      </c>
      <c r="G191" s="10"/>
      <c r="H191" s="10">
        <f t="shared" si="4"/>
        <v>0</v>
      </c>
    </row>
    <row r="192" spans="1:8" ht="11.25">
      <c r="A192" s="10" t="s">
        <v>907</v>
      </c>
      <c r="B192" s="19" t="s">
        <v>50</v>
      </c>
      <c r="C192" s="11" t="s">
        <v>906</v>
      </c>
      <c r="D192" s="12" t="s">
        <v>241</v>
      </c>
      <c r="E192" s="12">
        <v>1500</v>
      </c>
      <c r="F192" s="9">
        <f t="shared" si="3"/>
        <v>1905</v>
      </c>
      <c r="G192" s="10"/>
      <c r="H192" s="10">
        <f t="shared" si="4"/>
        <v>0</v>
      </c>
    </row>
    <row r="193" spans="1:8" ht="11.25">
      <c r="A193" s="10"/>
      <c r="B193" s="19" t="s">
        <v>51</v>
      </c>
      <c r="C193" s="11" t="s">
        <v>174</v>
      </c>
      <c r="D193" s="12" t="s">
        <v>244</v>
      </c>
      <c r="E193" s="12">
        <v>5740</v>
      </c>
      <c r="F193" s="9">
        <f t="shared" si="3"/>
        <v>7289.8</v>
      </c>
      <c r="G193" s="10"/>
      <c r="H193" s="10">
        <f t="shared" si="4"/>
        <v>0</v>
      </c>
    </row>
    <row r="194" spans="1:8" ht="11.25">
      <c r="A194" s="10" t="s">
        <v>492</v>
      </c>
      <c r="B194" s="19" t="s">
        <v>52</v>
      </c>
      <c r="C194" s="11" t="s">
        <v>820</v>
      </c>
      <c r="D194" s="12" t="s">
        <v>248</v>
      </c>
      <c r="E194" s="12">
        <v>5300</v>
      </c>
      <c r="F194" s="9">
        <f t="shared" si="3"/>
        <v>6731</v>
      </c>
      <c r="G194" s="10"/>
      <c r="H194" s="10">
        <f t="shared" si="4"/>
        <v>0</v>
      </c>
    </row>
    <row r="195" spans="1:8" ht="11.25">
      <c r="A195" s="10" t="s">
        <v>690</v>
      </c>
      <c r="B195" s="19" t="s">
        <v>336</v>
      </c>
      <c r="C195" s="11" t="s">
        <v>454</v>
      </c>
      <c r="D195" s="12" t="s">
        <v>237</v>
      </c>
      <c r="E195" s="12">
        <v>500</v>
      </c>
      <c r="F195" s="9">
        <f t="shared" si="3"/>
        <v>635</v>
      </c>
      <c r="G195" s="10"/>
      <c r="H195" s="10">
        <f t="shared" si="4"/>
        <v>0</v>
      </c>
    </row>
    <row r="196" spans="1:8" ht="11.25">
      <c r="A196" s="10" t="s">
        <v>691</v>
      </c>
      <c r="B196" s="19" t="s">
        <v>336</v>
      </c>
      <c r="C196" s="11" t="s">
        <v>454</v>
      </c>
      <c r="D196" s="12" t="s">
        <v>239</v>
      </c>
      <c r="E196" s="12">
        <v>800</v>
      </c>
      <c r="F196" s="9">
        <f t="shared" si="3"/>
        <v>1016</v>
      </c>
      <c r="G196" s="10"/>
      <c r="H196" s="10">
        <f t="shared" si="4"/>
        <v>0</v>
      </c>
    </row>
    <row r="197" spans="1:8" ht="11.25">
      <c r="A197" s="10" t="s">
        <v>536</v>
      </c>
      <c r="B197" s="19" t="s">
        <v>336</v>
      </c>
      <c r="C197" s="11" t="s">
        <v>454</v>
      </c>
      <c r="D197" s="12" t="s">
        <v>243</v>
      </c>
      <c r="E197" s="12">
        <v>1200</v>
      </c>
      <c r="F197" s="9">
        <f t="shared" si="3"/>
        <v>1524</v>
      </c>
      <c r="G197" s="10"/>
      <c r="H197" s="10">
        <f>E197*G197</f>
        <v>0</v>
      </c>
    </row>
    <row r="198" spans="1:8" ht="11.25">
      <c r="A198" s="10" t="s">
        <v>769</v>
      </c>
      <c r="B198" s="19" t="s">
        <v>770</v>
      </c>
      <c r="C198" s="11" t="s">
        <v>768</v>
      </c>
      <c r="D198" s="12" t="s">
        <v>243</v>
      </c>
      <c r="E198" s="12">
        <v>4200</v>
      </c>
      <c r="F198" s="9">
        <f t="shared" si="3"/>
        <v>5334</v>
      </c>
      <c r="G198" s="10"/>
      <c r="H198" s="10">
        <f>E198*G198</f>
        <v>0</v>
      </c>
    </row>
    <row r="199" spans="1:8" ht="11.25">
      <c r="A199" s="10" t="s">
        <v>665</v>
      </c>
      <c r="B199" s="19" t="s">
        <v>666</v>
      </c>
      <c r="C199" s="11" t="s">
        <v>664</v>
      </c>
      <c r="D199" s="12" t="s">
        <v>239</v>
      </c>
      <c r="E199" s="12">
        <v>1400</v>
      </c>
      <c r="F199" s="9">
        <f t="shared" si="3"/>
        <v>1778</v>
      </c>
      <c r="G199" s="10"/>
      <c r="H199" s="10">
        <f>E199*G199</f>
        <v>0</v>
      </c>
    </row>
    <row r="200" spans="1:8" ht="11.25">
      <c r="A200" s="10" t="s">
        <v>655</v>
      </c>
      <c r="B200" s="19" t="s">
        <v>53</v>
      </c>
      <c r="C200" s="11" t="s">
        <v>455</v>
      </c>
      <c r="D200" s="12" t="s">
        <v>238</v>
      </c>
      <c r="E200" s="12">
        <v>1100</v>
      </c>
      <c r="F200" s="9">
        <f aca="true" t="shared" si="5" ref="F200:F254">E200*1.27</f>
        <v>1397</v>
      </c>
      <c r="G200" s="10"/>
      <c r="H200" s="10">
        <f t="shared" si="4"/>
        <v>0</v>
      </c>
    </row>
    <row r="201" spans="1:8" ht="12.75">
      <c r="A201" s="10" t="s">
        <v>652</v>
      </c>
      <c r="B201" s="19" t="s">
        <v>375</v>
      </c>
      <c r="C201" s="11" t="s">
        <v>862</v>
      </c>
      <c r="D201" s="12" t="s">
        <v>243</v>
      </c>
      <c r="E201" s="12">
        <v>1100</v>
      </c>
      <c r="F201" s="9">
        <f t="shared" si="5"/>
        <v>1397</v>
      </c>
      <c r="G201" s="10"/>
      <c r="H201" s="10">
        <f t="shared" si="4"/>
        <v>0</v>
      </c>
    </row>
    <row r="202" spans="1:8" ht="12.75">
      <c r="A202" s="10" t="s">
        <v>670</v>
      </c>
      <c r="B202" s="19" t="s">
        <v>375</v>
      </c>
      <c r="C202" s="11" t="s">
        <v>862</v>
      </c>
      <c r="D202" s="12" t="s">
        <v>237</v>
      </c>
      <c r="E202" s="12">
        <v>700</v>
      </c>
      <c r="F202" s="9">
        <f t="shared" si="5"/>
        <v>889</v>
      </c>
      <c r="G202" s="10"/>
      <c r="H202" s="10">
        <f>E202*G202</f>
        <v>0</v>
      </c>
    </row>
    <row r="203" spans="1:8" ht="11.25">
      <c r="A203" s="10" t="s">
        <v>537</v>
      </c>
      <c r="B203" s="19" t="s">
        <v>376</v>
      </c>
      <c r="C203" s="11" t="s">
        <v>453</v>
      </c>
      <c r="D203" s="12" t="s">
        <v>238</v>
      </c>
      <c r="E203" s="12">
        <v>800</v>
      </c>
      <c r="F203" s="9">
        <f t="shared" si="5"/>
        <v>1016</v>
      </c>
      <c r="G203" s="10"/>
      <c r="H203" s="10">
        <f t="shared" si="4"/>
        <v>0</v>
      </c>
    </row>
    <row r="204" spans="1:8" ht="11.25">
      <c r="A204" s="10" t="s">
        <v>772</v>
      </c>
      <c r="B204" s="19"/>
      <c r="C204" s="11" t="s">
        <v>771</v>
      </c>
      <c r="D204" s="12" t="s">
        <v>243</v>
      </c>
      <c r="E204" s="12">
        <v>800</v>
      </c>
      <c r="F204" s="9">
        <f t="shared" si="5"/>
        <v>1016</v>
      </c>
      <c r="G204" s="10"/>
      <c r="H204" s="10">
        <f t="shared" si="4"/>
        <v>0</v>
      </c>
    </row>
    <row r="205" spans="1:8" ht="12.75">
      <c r="A205" s="10" t="s">
        <v>656</v>
      </c>
      <c r="B205" s="19" t="s">
        <v>377</v>
      </c>
      <c r="C205" s="11" t="s">
        <v>863</v>
      </c>
      <c r="D205" s="12" t="s">
        <v>243</v>
      </c>
      <c r="E205" s="12">
        <v>800</v>
      </c>
      <c r="F205" s="9">
        <f t="shared" si="5"/>
        <v>1016</v>
      </c>
      <c r="G205" s="10"/>
      <c r="H205" s="10">
        <f t="shared" si="4"/>
        <v>0</v>
      </c>
    </row>
    <row r="206" spans="1:8" ht="11.25">
      <c r="A206" s="10" t="s">
        <v>668</v>
      </c>
      <c r="B206" s="19" t="s">
        <v>74</v>
      </c>
      <c r="C206" s="11" t="s">
        <v>190</v>
      </c>
      <c r="D206" s="12" t="s">
        <v>237</v>
      </c>
      <c r="E206" s="12">
        <v>3100</v>
      </c>
      <c r="F206" s="9">
        <f t="shared" si="5"/>
        <v>3937</v>
      </c>
      <c r="G206" s="10"/>
      <c r="H206" s="10">
        <f t="shared" si="4"/>
        <v>0</v>
      </c>
    </row>
    <row r="207" spans="1:8" ht="11.25">
      <c r="A207" s="10" t="s">
        <v>676</v>
      </c>
      <c r="B207" s="10" t="s">
        <v>74</v>
      </c>
      <c r="C207" s="11" t="s">
        <v>832</v>
      </c>
      <c r="D207" s="12" t="s">
        <v>236</v>
      </c>
      <c r="E207" s="12">
        <v>2100</v>
      </c>
      <c r="F207" s="9">
        <f t="shared" si="5"/>
        <v>2667</v>
      </c>
      <c r="G207" s="10"/>
      <c r="H207" s="10">
        <f t="shared" si="4"/>
        <v>0</v>
      </c>
    </row>
    <row r="208" spans="1:8" ht="11.25">
      <c r="A208" s="10" t="s">
        <v>742</v>
      </c>
      <c r="B208" s="19" t="s">
        <v>59</v>
      </c>
      <c r="C208" s="11" t="s">
        <v>177</v>
      </c>
      <c r="D208" s="12" t="s">
        <v>244</v>
      </c>
      <c r="E208" s="12">
        <v>1800</v>
      </c>
      <c r="F208" s="9">
        <f t="shared" si="5"/>
        <v>2286</v>
      </c>
      <c r="G208" s="10"/>
      <c r="H208" s="10">
        <f t="shared" si="4"/>
        <v>0</v>
      </c>
    </row>
    <row r="209" spans="1:8" ht="11.25">
      <c r="A209" s="10" t="s">
        <v>741</v>
      </c>
      <c r="B209" s="19" t="s">
        <v>60</v>
      </c>
      <c r="C209" s="11" t="s">
        <v>178</v>
      </c>
      <c r="D209" s="12" t="s">
        <v>237</v>
      </c>
      <c r="E209" s="12">
        <v>2100</v>
      </c>
      <c r="F209" s="9">
        <f t="shared" si="5"/>
        <v>2667</v>
      </c>
      <c r="G209" s="10"/>
      <c r="H209" s="10">
        <f t="shared" si="4"/>
        <v>0</v>
      </c>
    </row>
    <row r="210" spans="1:8" ht="11.25">
      <c r="A210" s="10" t="s">
        <v>462</v>
      </c>
      <c r="B210" s="19" t="s">
        <v>61</v>
      </c>
      <c r="C210" s="11" t="s">
        <v>916</v>
      </c>
      <c r="D210" s="12" t="s">
        <v>244</v>
      </c>
      <c r="E210" s="12">
        <v>900</v>
      </c>
      <c r="F210" s="9">
        <f t="shared" si="5"/>
        <v>1143</v>
      </c>
      <c r="G210" s="10"/>
      <c r="H210" s="10">
        <f t="shared" si="4"/>
        <v>0</v>
      </c>
    </row>
    <row r="211" spans="1:8" ht="11.25">
      <c r="A211" s="10" t="s">
        <v>463</v>
      </c>
      <c r="B211" s="19" t="s">
        <v>61</v>
      </c>
      <c r="C211" s="11" t="s">
        <v>916</v>
      </c>
      <c r="D211" s="12" t="s">
        <v>316</v>
      </c>
      <c r="E211" s="12">
        <v>1500</v>
      </c>
      <c r="F211" s="9">
        <f t="shared" si="5"/>
        <v>1905</v>
      </c>
      <c r="G211" s="10"/>
      <c r="H211" s="10">
        <f t="shared" si="4"/>
        <v>0</v>
      </c>
    </row>
    <row r="212" spans="1:8" ht="11.25">
      <c r="A212" s="10" t="s">
        <v>700</v>
      </c>
      <c r="B212" s="19" t="s">
        <v>142</v>
      </c>
      <c r="C212" s="11" t="s">
        <v>398</v>
      </c>
      <c r="D212" s="12" t="s">
        <v>239</v>
      </c>
      <c r="E212" s="12">
        <v>3550</v>
      </c>
      <c r="F212" s="9">
        <f t="shared" si="5"/>
        <v>4508.5</v>
      </c>
      <c r="G212" s="10"/>
      <c r="H212" s="10">
        <f t="shared" si="4"/>
        <v>0</v>
      </c>
    </row>
    <row r="213" spans="1:8" ht="11.25">
      <c r="A213" s="10" t="s">
        <v>439</v>
      </c>
      <c r="B213" s="19" t="s">
        <v>62</v>
      </c>
      <c r="C213" s="11" t="s">
        <v>747</v>
      </c>
      <c r="D213" s="12" t="s">
        <v>238</v>
      </c>
      <c r="E213" s="12">
        <v>950</v>
      </c>
      <c r="F213" s="9">
        <f t="shared" si="5"/>
        <v>1206.5</v>
      </c>
      <c r="G213" s="10"/>
      <c r="H213" s="10">
        <f t="shared" si="4"/>
        <v>0</v>
      </c>
    </row>
    <row r="214" spans="1:8" ht="11.25">
      <c r="A214" s="10" t="s">
        <v>438</v>
      </c>
      <c r="B214" s="19" t="s">
        <v>62</v>
      </c>
      <c r="C214" s="11" t="s">
        <v>747</v>
      </c>
      <c r="D214" s="12" t="s">
        <v>314</v>
      </c>
      <c r="E214" s="12">
        <v>1760</v>
      </c>
      <c r="F214" s="9">
        <f t="shared" si="5"/>
        <v>2235.2</v>
      </c>
      <c r="G214" s="10"/>
      <c r="H214" s="10">
        <f t="shared" si="4"/>
        <v>0</v>
      </c>
    </row>
    <row r="215" spans="1:8" ht="11.25">
      <c r="A215" s="10" t="s">
        <v>736</v>
      </c>
      <c r="B215" s="19" t="s">
        <v>63</v>
      </c>
      <c r="C215" s="11" t="s">
        <v>179</v>
      </c>
      <c r="D215" s="12" t="s">
        <v>244</v>
      </c>
      <c r="E215" s="12">
        <v>5116</v>
      </c>
      <c r="F215" s="9">
        <f t="shared" si="5"/>
        <v>6497.32</v>
      </c>
      <c r="G215" s="10"/>
      <c r="H215" s="10">
        <f aca="true" t="shared" si="6" ref="H215:H285">E215*G215</f>
        <v>0</v>
      </c>
    </row>
    <row r="216" spans="1:8" ht="11.25">
      <c r="A216" s="10" t="s">
        <v>460</v>
      </c>
      <c r="B216" s="19" t="s">
        <v>64</v>
      </c>
      <c r="C216" s="11" t="s">
        <v>180</v>
      </c>
      <c r="D216" s="12" t="s">
        <v>244</v>
      </c>
      <c r="E216" s="12">
        <v>4000</v>
      </c>
      <c r="F216" s="9">
        <f t="shared" si="5"/>
        <v>5080</v>
      </c>
      <c r="G216" s="10"/>
      <c r="H216" s="10">
        <f t="shared" si="6"/>
        <v>0</v>
      </c>
    </row>
    <row r="217" spans="1:8" ht="11.25">
      <c r="A217" s="10" t="s">
        <v>461</v>
      </c>
      <c r="B217" s="19" t="s">
        <v>64</v>
      </c>
      <c r="C217" s="11" t="s">
        <v>180</v>
      </c>
      <c r="D217" s="12" t="s">
        <v>237</v>
      </c>
      <c r="E217" s="12">
        <v>7000</v>
      </c>
      <c r="F217" s="9">
        <f t="shared" si="5"/>
        <v>8890</v>
      </c>
      <c r="G217" s="10"/>
      <c r="H217" s="10">
        <f t="shared" si="6"/>
        <v>0</v>
      </c>
    </row>
    <row r="218" spans="1:8" ht="11.25">
      <c r="A218" s="10" t="s">
        <v>917</v>
      </c>
      <c r="B218" s="19" t="s">
        <v>917</v>
      </c>
      <c r="C218" s="11" t="s">
        <v>357</v>
      </c>
      <c r="D218" s="12" t="s">
        <v>298</v>
      </c>
      <c r="E218" s="12">
        <v>7952</v>
      </c>
      <c r="F218" s="9">
        <f t="shared" si="5"/>
        <v>10099.04</v>
      </c>
      <c r="G218" s="10"/>
      <c r="H218" s="10">
        <f t="shared" si="6"/>
        <v>0</v>
      </c>
    </row>
    <row r="219" spans="1:8" ht="11.25">
      <c r="A219" s="10" t="s">
        <v>546</v>
      </c>
      <c r="B219" s="19" t="s">
        <v>65</v>
      </c>
      <c r="C219" s="11" t="s">
        <v>181</v>
      </c>
      <c r="D219" s="12" t="s">
        <v>238</v>
      </c>
      <c r="E219" s="12">
        <v>1700</v>
      </c>
      <c r="F219" s="9">
        <f t="shared" si="5"/>
        <v>2159</v>
      </c>
      <c r="G219" s="10"/>
      <c r="H219" s="10">
        <f t="shared" si="6"/>
        <v>0</v>
      </c>
    </row>
    <row r="220" spans="1:8" ht="11.25">
      <c r="A220" s="10" t="s">
        <v>493</v>
      </c>
      <c r="B220" s="19" t="s">
        <v>361</v>
      </c>
      <c r="C220" s="11" t="s">
        <v>362</v>
      </c>
      <c r="D220" s="12" t="s">
        <v>244</v>
      </c>
      <c r="E220" s="12">
        <v>2760</v>
      </c>
      <c r="F220" s="9">
        <f t="shared" si="5"/>
        <v>3505.2000000000003</v>
      </c>
      <c r="G220" s="10"/>
      <c r="H220" s="10">
        <f t="shared" si="6"/>
        <v>0</v>
      </c>
    </row>
    <row r="221" spans="1:8" ht="11.25">
      <c r="A221" s="10" t="s">
        <v>442</v>
      </c>
      <c r="B221" s="19" t="s">
        <v>330</v>
      </c>
      <c r="C221" s="11" t="s">
        <v>182</v>
      </c>
      <c r="D221" s="12" t="s">
        <v>237</v>
      </c>
      <c r="E221" s="12">
        <v>700</v>
      </c>
      <c r="F221" s="9">
        <f t="shared" si="5"/>
        <v>889</v>
      </c>
      <c r="G221" s="10"/>
      <c r="H221" s="10">
        <f t="shared" si="6"/>
        <v>0</v>
      </c>
    </row>
    <row r="222" spans="1:8" ht="11.25">
      <c r="A222" s="10" t="s">
        <v>443</v>
      </c>
      <c r="B222" s="19" t="s">
        <v>330</v>
      </c>
      <c r="C222" s="11" t="s">
        <v>182</v>
      </c>
      <c r="D222" s="12" t="s">
        <v>243</v>
      </c>
      <c r="E222" s="12">
        <v>1400</v>
      </c>
      <c r="F222" s="9">
        <f t="shared" si="5"/>
        <v>1778</v>
      </c>
      <c r="G222" s="10"/>
      <c r="H222" s="10">
        <f t="shared" si="6"/>
        <v>0</v>
      </c>
    </row>
    <row r="223" spans="1:8" ht="11.25">
      <c r="A223" s="10" t="s">
        <v>740</v>
      </c>
      <c r="B223" s="19" t="s">
        <v>378</v>
      </c>
      <c r="C223" s="11" t="s">
        <v>399</v>
      </c>
      <c r="D223" s="12" t="s">
        <v>237</v>
      </c>
      <c r="E223" s="12">
        <v>7500</v>
      </c>
      <c r="F223" s="9">
        <f t="shared" si="5"/>
        <v>9525</v>
      </c>
      <c r="G223" s="10"/>
      <c r="H223" s="10">
        <f t="shared" si="6"/>
        <v>0</v>
      </c>
    </row>
    <row r="224" spans="1:8" ht="11.25">
      <c r="A224" s="10" t="s">
        <v>749</v>
      </c>
      <c r="B224" s="10" t="s">
        <v>378</v>
      </c>
      <c r="C224" s="11" t="s">
        <v>748</v>
      </c>
      <c r="D224" s="12" t="s">
        <v>241</v>
      </c>
      <c r="E224" s="12">
        <v>2100</v>
      </c>
      <c r="F224" s="9">
        <f t="shared" si="5"/>
        <v>2667</v>
      </c>
      <c r="G224" s="10"/>
      <c r="H224" s="10">
        <f t="shared" si="6"/>
        <v>0</v>
      </c>
    </row>
    <row r="225" spans="1:8" ht="12.75">
      <c r="A225" s="10" t="s">
        <v>433</v>
      </c>
      <c r="B225" s="19" t="s">
        <v>66</v>
      </c>
      <c r="C225" s="11" t="s">
        <v>835</v>
      </c>
      <c r="D225" s="12" t="s">
        <v>237</v>
      </c>
      <c r="E225" s="12">
        <v>840</v>
      </c>
      <c r="F225" s="9">
        <f t="shared" si="5"/>
        <v>1066.8</v>
      </c>
      <c r="G225" s="10"/>
      <c r="H225" s="10">
        <f t="shared" si="6"/>
        <v>0</v>
      </c>
    </row>
    <row r="226" spans="1:8" ht="12.75">
      <c r="A226" s="10" t="s">
        <v>434</v>
      </c>
      <c r="B226" s="19" t="s">
        <v>66</v>
      </c>
      <c r="C226" s="11" t="s">
        <v>835</v>
      </c>
      <c r="D226" s="12" t="s">
        <v>239</v>
      </c>
      <c r="E226" s="12">
        <v>1680</v>
      </c>
      <c r="F226" s="9">
        <f t="shared" si="5"/>
        <v>2133.6</v>
      </c>
      <c r="G226" s="10"/>
      <c r="H226" s="10">
        <f t="shared" si="6"/>
        <v>0</v>
      </c>
    </row>
    <row r="227" spans="1:8" ht="12.75">
      <c r="A227" s="10" t="s">
        <v>435</v>
      </c>
      <c r="B227" s="19" t="s">
        <v>66</v>
      </c>
      <c r="C227" s="11" t="s">
        <v>835</v>
      </c>
      <c r="D227" s="12" t="s">
        <v>429</v>
      </c>
      <c r="E227" s="12">
        <v>2200</v>
      </c>
      <c r="F227" s="9">
        <f t="shared" si="5"/>
        <v>2794</v>
      </c>
      <c r="G227" s="10"/>
      <c r="H227" s="10">
        <f t="shared" si="6"/>
        <v>0</v>
      </c>
    </row>
    <row r="228" spans="1:8" ht="11.25">
      <c r="A228" s="10" t="s">
        <v>436</v>
      </c>
      <c r="B228" s="19" t="s">
        <v>67</v>
      </c>
      <c r="C228" s="11" t="s">
        <v>183</v>
      </c>
      <c r="D228" s="12" t="s">
        <v>237</v>
      </c>
      <c r="E228" s="12">
        <v>900</v>
      </c>
      <c r="F228" s="9">
        <f t="shared" si="5"/>
        <v>1143</v>
      </c>
      <c r="G228" s="10"/>
      <c r="H228" s="10">
        <f t="shared" si="6"/>
        <v>0</v>
      </c>
    </row>
    <row r="229" spans="1:8" ht="11.25">
      <c r="A229" s="10" t="s">
        <v>526</v>
      </c>
      <c r="B229" s="19" t="s">
        <v>67</v>
      </c>
      <c r="C229" s="11" t="s">
        <v>183</v>
      </c>
      <c r="D229" s="12" t="s">
        <v>239</v>
      </c>
      <c r="E229" s="12">
        <v>1300</v>
      </c>
      <c r="F229" s="9">
        <f t="shared" si="5"/>
        <v>1651</v>
      </c>
      <c r="G229" s="10"/>
      <c r="H229" s="10">
        <f t="shared" si="6"/>
        <v>0</v>
      </c>
    </row>
    <row r="230" spans="1:8" ht="11.25">
      <c r="A230" s="10" t="s">
        <v>525</v>
      </c>
      <c r="B230" s="19" t="s">
        <v>67</v>
      </c>
      <c r="C230" s="11" t="s">
        <v>183</v>
      </c>
      <c r="D230" s="12" t="s">
        <v>245</v>
      </c>
      <c r="E230" s="12">
        <v>1500</v>
      </c>
      <c r="F230" s="9">
        <f t="shared" si="5"/>
        <v>1905</v>
      </c>
      <c r="G230" s="10"/>
      <c r="H230" s="10">
        <f t="shared" si="6"/>
        <v>0</v>
      </c>
    </row>
    <row r="231" spans="1:8" ht="12.75">
      <c r="A231" s="10" t="s">
        <v>570</v>
      </c>
      <c r="B231" s="19" t="s">
        <v>68</v>
      </c>
      <c r="C231" s="11" t="s">
        <v>833</v>
      </c>
      <c r="D231" s="12" t="s">
        <v>244</v>
      </c>
      <c r="E231" s="12">
        <v>1440</v>
      </c>
      <c r="F231" s="9">
        <f t="shared" si="5"/>
        <v>1828.8</v>
      </c>
      <c r="G231" s="10"/>
      <c r="H231" s="10">
        <f t="shared" si="6"/>
        <v>0</v>
      </c>
    </row>
    <row r="232" spans="1:8" ht="12.75">
      <c r="A232" s="10" t="s">
        <v>571</v>
      </c>
      <c r="B232" s="19" t="s">
        <v>68</v>
      </c>
      <c r="C232" s="11" t="s">
        <v>833</v>
      </c>
      <c r="D232" s="12" t="s">
        <v>237</v>
      </c>
      <c r="E232" s="12">
        <v>2688</v>
      </c>
      <c r="F232" s="9">
        <f t="shared" si="5"/>
        <v>3413.76</v>
      </c>
      <c r="G232" s="10"/>
      <c r="H232" s="10">
        <f>E232*G232</f>
        <v>0</v>
      </c>
    </row>
    <row r="233" spans="1:8" ht="11.25">
      <c r="A233" s="10" t="s">
        <v>809</v>
      </c>
      <c r="B233" s="19" t="s">
        <v>292</v>
      </c>
      <c r="C233" s="11" t="s">
        <v>910</v>
      </c>
      <c r="D233" s="12" t="s">
        <v>250</v>
      </c>
      <c r="E233" s="12">
        <v>14904</v>
      </c>
      <c r="F233" s="9">
        <f t="shared" si="5"/>
        <v>18928.08</v>
      </c>
      <c r="G233" s="10"/>
      <c r="H233" s="10">
        <f t="shared" si="6"/>
        <v>0</v>
      </c>
    </row>
    <row r="234" spans="1:8" ht="11.25">
      <c r="A234" s="10" t="s">
        <v>467</v>
      </c>
      <c r="B234" s="19" t="s">
        <v>69</v>
      </c>
      <c r="C234" s="11" t="s">
        <v>184</v>
      </c>
      <c r="D234" s="12" t="s">
        <v>237</v>
      </c>
      <c r="E234" s="12">
        <v>1400</v>
      </c>
      <c r="F234" s="9">
        <f t="shared" si="5"/>
        <v>1778</v>
      </c>
      <c r="G234" s="10"/>
      <c r="H234" s="10">
        <f t="shared" si="6"/>
        <v>0</v>
      </c>
    </row>
    <row r="235" spans="1:8" ht="11.25">
      <c r="A235" s="10" t="s">
        <v>739</v>
      </c>
      <c r="B235" s="19" t="s">
        <v>69</v>
      </c>
      <c r="C235" s="11" t="s">
        <v>836</v>
      </c>
      <c r="D235" s="12" t="s">
        <v>241</v>
      </c>
      <c r="E235" s="12">
        <v>980</v>
      </c>
      <c r="F235" s="9">
        <f t="shared" si="5"/>
        <v>1244.6</v>
      </c>
      <c r="G235" s="10"/>
      <c r="H235" s="10">
        <f t="shared" si="6"/>
        <v>0</v>
      </c>
    </row>
    <row r="236" spans="1:8" ht="11.25">
      <c r="A236" s="10" t="s">
        <v>550</v>
      </c>
      <c r="B236" s="19" t="s">
        <v>70</v>
      </c>
      <c r="C236" s="11" t="s">
        <v>331</v>
      </c>
      <c r="D236" s="12" t="s">
        <v>244</v>
      </c>
      <c r="E236" s="12">
        <v>2100</v>
      </c>
      <c r="F236" s="9">
        <f>E236*1.27</f>
        <v>2667</v>
      </c>
      <c r="G236" s="10"/>
      <c r="H236" s="10">
        <f>E236*G236</f>
        <v>0</v>
      </c>
    </row>
    <row r="237" spans="1:8" ht="11.25">
      <c r="A237" s="10" t="s">
        <v>737</v>
      </c>
      <c r="B237" s="19" t="s">
        <v>70</v>
      </c>
      <c r="C237" s="11" t="s">
        <v>331</v>
      </c>
      <c r="D237" s="12" t="s">
        <v>237</v>
      </c>
      <c r="E237" s="12">
        <v>3500</v>
      </c>
      <c r="F237" s="9">
        <f t="shared" si="5"/>
        <v>4445</v>
      </c>
      <c r="G237" s="10"/>
      <c r="H237" s="10">
        <f t="shared" si="6"/>
        <v>0</v>
      </c>
    </row>
    <row r="238" spans="1:8" ht="11.25">
      <c r="A238" s="10" t="s">
        <v>738</v>
      </c>
      <c r="B238" s="19" t="s">
        <v>365</v>
      </c>
      <c r="C238" s="11" t="s">
        <v>837</v>
      </c>
      <c r="D238" s="12" t="s">
        <v>241</v>
      </c>
      <c r="E238" s="12">
        <v>1260</v>
      </c>
      <c r="F238" s="9">
        <f t="shared" si="5"/>
        <v>1600.2</v>
      </c>
      <c r="G238" s="10"/>
      <c r="H238" s="10">
        <f t="shared" si="6"/>
        <v>0</v>
      </c>
    </row>
    <row r="239" spans="1:8" ht="11.25">
      <c r="A239" s="10" t="s">
        <v>549</v>
      </c>
      <c r="B239" s="19" t="s">
        <v>71</v>
      </c>
      <c r="C239" s="11" t="s">
        <v>185</v>
      </c>
      <c r="D239" s="12" t="s">
        <v>244</v>
      </c>
      <c r="E239" s="12">
        <v>750</v>
      </c>
      <c r="F239" s="9">
        <f t="shared" si="5"/>
        <v>952.5</v>
      </c>
      <c r="G239" s="10"/>
      <c r="H239" s="10">
        <f t="shared" si="6"/>
        <v>0</v>
      </c>
    </row>
    <row r="240" spans="1:8" ht="11.25">
      <c r="A240" s="10" t="s">
        <v>547</v>
      </c>
      <c r="B240" s="19" t="s">
        <v>71</v>
      </c>
      <c r="C240" s="11" t="s">
        <v>185</v>
      </c>
      <c r="D240" s="12" t="s">
        <v>237</v>
      </c>
      <c r="E240" s="12">
        <v>1100</v>
      </c>
      <c r="F240" s="9">
        <f t="shared" si="5"/>
        <v>1397</v>
      </c>
      <c r="G240" s="10"/>
      <c r="H240" s="10">
        <f t="shared" si="6"/>
        <v>0</v>
      </c>
    </row>
    <row r="241" spans="1:8" ht="11.25">
      <c r="A241" s="10" t="s">
        <v>548</v>
      </c>
      <c r="B241" s="19" t="s">
        <v>71</v>
      </c>
      <c r="C241" s="11" t="s">
        <v>185</v>
      </c>
      <c r="D241" s="12" t="s">
        <v>239</v>
      </c>
      <c r="E241" s="12">
        <v>1750</v>
      </c>
      <c r="F241" s="9">
        <f t="shared" si="5"/>
        <v>2222.5</v>
      </c>
      <c r="G241" s="10"/>
      <c r="H241" s="10">
        <f t="shared" si="6"/>
        <v>0</v>
      </c>
    </row>
    <row r="242" spans="1:8" ht="11.25">
      <c r="A242" s="10" t="s">
        <v>624</v>
      </c>
      <c r="B242" s="19" t="s">
        <v>379</v>
      </c>
      <c r="C242" s="11" t="s">
        <v>186</v>
      </c>
      <c r="D242" s="12" t="s">
        <v>244</v>
      </c>
      <c r="E242" s="12">
        <v>2200</v>
      </c>
      <c r="F242" s="9">
        <f t="shared" si="5"/>
        <v>2794</v>
      </c>
      <c r="G242" s="10"/>
      <c r="H242" s="10">
        <f t="shared" si="6"/>
        <v>0</v>
      </c>
    </row>
    <row r="243" spans="1:8" ht="11.25">
      <c r="A243" s="10" t="s">
        <v>452</v>
      </c>
      <c r="B243" s="19" t="s">
        <v>54</v>
      </c>
      <c r="C243" s="11" t="s">
        <v>175</v>
      </c>
      <c r="D243" s="12" t="s">
        <v>238</v>
      </c>
      <c r="E243" s="12">
        <v>700</v>
      </c>
      <c r="F243" s="9">
        <f t="shared" si="5"/>
        <v>889</v>
      </c>
      <c r="G243" s="10"/>
      <c r="H243" s="10">
        <f t="shared" si="6"/>
        <v>0</v>
      </c>
    </row>
    <row r="244" spans="1:8" ht="11.25">
      <c r="A244" s="10" t="s">
        <v>494</v>
      </c>
      <c r="B244" s="19" t="s">
        <v>55</v>
      </c>
      <c r="C244" s="11" t="s">
        <v>176</v>
      </c>
      <c r="D244" s="12" t="s">
        <v>237</v>
      </c>
      <c r="E244" s="12">
        <v>800</v>
      </c>
      <c r="F244" s="9">
        <f t="shared" si="5"/>
        <v>1016</v>
      </c>
      <c r="G244" s="10"/>
      <c r="H244" s="10">
        <f t="shared" si="6"/>
        <v>0</v>
      </c>
    </row>
    <row r="245" spans="1:8" ht="11.25">
      <c r="A245" s="10" t="s">
        <v>568</v>
      </c>
      <c r="B245" s="19" t="s">
        <v>56</v>
      </c>
      <c r="C245" s="11" t="s">
        <v>569</v>
      </c>
      <c r="D245" s="12" t="s">
        <v>237</v>
      </c>
      <c r="E245" s="12">
        <v>1300</v>
      </c>
      <c r="F245" s="9">
        <f t="shared" si="5"/>
        <v>1651</v>
      </c>
      <c r="G245" s="10"/>
      <c r="H245" s="10">
        <f t="shared" si="6"/>
        <v>0</v>
      </c>
    </row>
    <row r="246" spans="1:8" ht="11.25">
      <c r="A246" s="10" t="s">
        <v>788</v>
      </c>
      <c r="B246" s="19" t="s">
        <v>127</v>
      </c>
      <c r="C246" s="11" t="s">
        <v>223</v>
      </c>
      <c r="D246" s="12" t="s">
        <v>257</v>
      </c>
      <c r="E246" s="12">
        <v>4650</v>
      </c>
      <c r="F246" s="9">
        <f t="shared" si="5"/>
        <v>5905.5</v>
      </c>
      <c r="G246" s="10"/>
      <c r="H246" s="10">
        <f t="shared" si="6"/>
        <v>0</v>
      </c>
    </row>
    <row r="247" spans="1:8" ht="11.25">
      <c r="A247" s="10" t="s">
        <v>787</v>
      </c>
      <c r="B247" s="19" t="s">
        <v>380</v>
      </c>
      <c r="C247" s="11" t="s">
        <v>282</v>
      </c>
      <c r="D247" s="12" t="s">
        <v>244</v>
      </c>
      <c r="E247" s="12">
        <v>600</v>
      </c>
      <c r="F247" s="9">
        <f t="shared" si="5"/>
        <v>762</v>
      </c>
      <c r="G247" s="10"/>
      <c r="H247" s="10">
        <f t="shared" si="6"/>
        <v>0</v>
      </c>
    </row>
    <row r="248" spans="1:8" ht="11.25">
      <c r="A248" s="10" t="s">
        <v>456</v>
      </c>
      <c r="B248" s="19" t="s">
        <v>380</v>
      </c>
      <c r="C248" s="11" t="s">
        <v>187</v>
      </c>
      <c r="D248" s="12" t="s">
        <v>244</v>
      </c>
      <c r="E248" s="12">
        <v>1100</v>
      </c>
      <c r="F248" s="9">
        <f t="shared" si="5"/>
        <v>1397</v>
      </c>
      <c r="G248" s="10"/>
      <c r="H248" s="10">
        <f t="shared" si="6"/>
        <v>0</v>
      </c>
    </row>
    <row r="249" spans="1:8" ht="11.25">
      <c r="A249" s="10" t="s">
        <v>457</v>
      </c>
      <c r="B249" s="19" t="s">
        <v>380</v>
      </c>
      <c r="C249" s="11" t="s">
        <v>187</v>
      </c>
      <c r="D249" s="12" t="s">
        <v>237</v>
      </c>
      <c r="E249" s="12">
        <v>1700</v>
      </c>
      <c r="F249" s="9">
        <f t="shared" si="5"/>
        <v>2159</v>
      </c>
      <c r="G249" s="10"/>
      <c r="H249" s="10">
        <f t="shared" si="6"/>
        <v>0</v>
      </c>
    </row>
    <row r="250" spans="1:8" ht="11.25">
      <c r="A250" s="10" t="s">
        <v>458</v>
      </c>
      <c r="B250" s="19" t="s">
        <v>380</v>
      </c>
      <c r="C250" s="11" t="s">
        <v>187</v>
      </c>
      <c r="D250" s="12" t="s">
        <v>239</v>
      </c>
      <c r="E250" s="12">
        <v>2625</v>
      </c>
      <c r="F250" s="9">
        <f t="shared" si="5"/>
        <v>3333.75</v>
      </c>
      <c r="G250" s="10"/>
      <c r="H250" s="10">
        <f t="shared" si="6"/>
        <v>0</v>
      </c>
    </row>
    <row r="251" spans="1:8" ht="11.25">
      <c r="A251" s="10" t="s">
        <v>699</v>
      </c>
      <c r="B251" s="10" t="s">
        <v>380</v>
      </c>
      <c r="C251" s="11" t="s">
        <v>698</v>
      </c>
      <c r="D251" s="12" t="s">
        <v>241</v>
      </c>
      <c r="E251" s="12">
        <v>1100</v>
      </c>
      <c r="F251" s="9">
        <f t="shared" si="5"/>
        <v>1397</v>
      </c>
      <c r="G251" s="10"/>
      <c r="H251" s="10">
        <f t="shared" si="6"/>
        <v>0</v>
      </c>
    </row>
    <row r="252" spans="1:8" ht="11.25">
      <c r="A252" s="10" t="s">
        <v>414</v>
      </c>
      <c r="B252" s="19" t="s">
        <v>72</v>
      </c>
      <c r="C252" s="11" t="s">
        <v>415</v>
      </c>
      <c r="D252" s="12" t="s">
        <v>244</v>
      </c>
      <c r="E252" s="12">
        <v>800</v>
      </c>
      <c r="F252" s="9">
        <f t="shared" si="5"/>
        <v>1016</v>
      </c>
      <c r="G252" s="10"/>
      <c r="H252" s="10">
        <f t="shared" si="6"/>
        <v>0</v>
      </c>
    </row>
    <row r="253" spans="1:8" ht="11.25">
      <c r="A253" s="10" t="s">
        <v>416</v>
      </c>
      <c r="B253" s="19" t="s">
        <v>72</v>
      </c>
      <c r="C253" s="11" t="s">
        <v>415</v>
      </c>
      <c r="D253" s="12" t="s">
        <v>237</v>
      </c>
      <c r="E253" s="12">
        <v>900</v>
      </c>
      <c r="F253" s="9">
        <f t="shared" si="5"/>
        <v>1143</v>
      </c>
      <c r="G253" s="10"/>
      <c r="H253" s="10">
        <f t="shared" si="6"/>
        <v>0</v>
      </c>
    </row>
    <row r="254" spans="1:8" ht="11.25">
      <c r="A254" s="10" t="s">
        <v>413</v>
      </c>
      <c r="B254" s="19" t="s">
        <v>72</v>
      </c>
      <c r="C254" s="11" t="s">
        <v>415</v>
      </c>
      <c r="D254" s="12" t="s">
        <v>238</v>
      </c>
      <c r="E254" s="12">
        <v>1500</v>
      </c>
      <c r="F254" s="9">
        <f t="shared" si="5"/>
        <v>1905</v>
      </c>
      <c r="G254" s="10"/>
      <c r="H254" s="10">
        <f t="shared" si="6"/>
        <v>0</v>
      </c>
    </row>
    <row r="255" spans="1:8" ht="11.25">
      <c r="A255" s="10" t="s">
        <v>412</v>
      </c>
      <c r="B255" s="19" t="s">
        <v>72</v>
      </c>
      <c r="C255" s="11" t="s">
        <v>415</v>
      </c>
      <c r="D255" s="12" t="s">
        <v>243</v>
      </c>
      <c r="E255" s="12">
        <v>1700</v>
      </c>
      <c r="F255" s="9">
        <f aca="true" t="shared" si="7" ref="F255:F313">E255*1.27</f>
        <v>2159</v>
      </c>
      <c r="G255" s="10"/>
      <c r="H255" s="10">
        <f t="shared" si="6"/>
        <v>0</v>
      </c>
    </row>
    <row r="256" spans="1:8" ht="11.25">
      <c r="A256" s="10" t="s">
        <v>514</v>
      </c>
      <c r="B256" s="19" t="s">
        <v>72</v>
      </c>
      <c r="C256" s="11" t="s">
        <v>188</v>
      </c>
      <c r="D256" s="12" t="s">
        <v>251</v>
      </c>
      <c r="E256" s="12">
        <v>700</v>
      </c>
      <c r="F256" s="9">
        <f t="shared" si="7"/>
        <v>889</v>
      </c>
      <c r="G256" s="10"/>
      <c r="H256" s="10">
        <f t="shared" si="6"/>
        <v>0</v>
      </c>
    </row>
    <row r="257" spans="1:8" ht="11.25">
      <c r="A257" s="10" t="s">
        <v>430</v>
      </c>
      <c r="B257" s="19" t="s">
        <v>332</v>
      </c>
      <c r="C257" s="11" t="s">
        <v>274</v>
      </c>
      <c r="D257" s="12" t="s">
        <v>421</v>
      </c>
      <c r="E257" s="12">
        <v>1100</v>
      </c>
      <c r="F257" s="9">
        <f t="shared" si="7"/>
        <v>1397</v>
      </c>
      <c r="G257" s="10"/>
      <c r="H257" s="10">
        <f t="shared" si="6"/>
        <v>0</v>
      </c>
    </row>
    <row r="258" spans="1:8" ht="11.25">
      <c r="A258" s="10" t="s">
        <v>417</v>
      </c>
      <c r="B258" s="19" t="s">
        <v>332</v>
      </c>
      <c r="C258" s="11" t="s">
        <v>274</v>
      </c>
      <c r="D258" s="18" t="s">
        <v>242</v>
      </c>
      <c r="E258" s="12">
        <v>1500</v>
      </c>
      <c r="F258" s="9">
        <f t="shared" si="7"/>
        <v>1905</v>
      </c>
      <c r="G258" s="10"/>
      <c r="H258" s="10">
        <f t="shared" si="6"/>
        <v>0</v>
      </c>
    </row>
    <row r="259" spans="1:8" ht="11.25">
      <c r="A259" s="10" t="s">
        <v>418</v>
      </c>
      <c r="B259" s="19" t="s">
        <v>332</v>
      </c>
      <c r="C259" s="11" t="s">
        <v>274</v>
      </c>
      <c r="D259" s="12" t="s">
        <v>236</v>
      </c>
      <c r="E259" s="12">
        <v>2200</v>
      </c>
      <c r="F259" s="9">
        <f t="shared" si="7"/>
        <v>2794</v>
      </c>
      <c r="G259" s="10"/>
      <c r="H259" s="10">
        <f t="shared" si="6"/>
        <v>0</v>
      </c>
    </row>
    <row r="260" spans="1:8" ht="11.25">
      <c r="A260" s="10" t="s">
        <v>728</v>
      </c>
      <c r="B260" s="19" t="s">
        <v>332</v>
      </c>
      <c r="C260" s="11" t="s">
        <v>681</v>
      </c>
      <c r="D260" s="12" t="s">
        <v>241</v>
      </c>
      <c r="E260" s="12">
        <v>700</v>
      </c>
      <c r="F260" s="9">
        <f t="shared" si="7"/>
        <v>889</v>
      </c>
      <c r="G260" s="10"/>
      <c r="H260" s="10">
        <f>E260*G260</f>
        <v>0</v>
      </c>
    </row>
    <row r="261" spans="1:8" ht="11.25">
      <c r="A261" s="10" t="s">
        <v>682</v>
      </c>
      <c r="B261" s="19" t="s">
        <v>332</v>
      </c>
      <c r="C261" s="11" t="s">
        <v>681</v>
      </c>
      <c r="D261" s="12" t="s">
        <v>236</v>
      </c>
      <c r="E261" s="12">
        <v>1900</v>
      </c>
      <c r="F261" s="9">
        <f t="shared" si="7"/>
        <v>2413</v>
      </c>
      <c r="G261" s="10"/>
      <c r="H261" s="10">
        <f t="shared" si="6"/>
        <v>0</v>
      </c>
    </row>
    <row r="262" spans="1:8" ht="11.25">
      <c r="A262" s="10"/>
      <c r="B262" s="19" t="s">
        <v>332</v>
      </c>
      <c r="C262" s="11" t="s">
        <v>333</v>
      </c>
      <c r="D262" s="12" t="s">
        <v>334</v>
      </c>
      <c r="E262" s="12">
        <v>500</v>
      </c>
      <c r="F262" s="9">
        <f t="shared" si="7"/>
        <v>635</v>
      </c>
      <c r="G262" s="10"/>
      <c r="H262" s="10">
        <f t="shared" si="6"/>
        <v>0</v>
      </c>
    </row>
    <row r="263" spans="1:8" ht="11.25">
      <c r="A263" s="10" t="s">
        <v>551</v>
      </c>
      <c r="B263" s="19" t="s">
        <v>73</v>
      </c>
      <c r="C263" s="11" t="s">
        <v>189</v>
      </c>
      <c r="D263" s="12" t="s">
        <v>241</v>
      </c>
      <c r="E263" s="12">
        <v>1050</v>
      </c>
      <c r="F263" s="9">
        <f t="shared" si="7"/>
        <v>1333.5</v>
      </c>
      <c r="G263" s="10"/>
      <c r="H263" s="10">
        <f t="shared" si="6"/>
        <v>0</v>
      </c>
    </row>
    <row r="264" spans="1:8" ht="11.25">
      <c r="A264" s="10" t="s">
        <v>552</v>
      </c>
      <c r="B264" s="19" t="s">
        <v>73</v>
      </c>
      <c r="C264" s="11" t="s">
        <v>189</v>
      </c>
      <c r="D264" s="12" t="s">
        <v>236</v>
      </c>
      <c r="E264" s="12">
        <v>3200</v>
      </c>
      <c r="F264" s="9">
        <f t="shared" si="7"/>
        <v>4064</v>
      </c>
      <c r="G264" s="10"/>
      <c r="H264" s="10">
        <f t="shared" si="6"/>
        <v>0</v>
      </c>
    </row>
    <row r="265" spans="1:8" ht="12.75">
      <c r="A265" s="10" t="s">
        <v>431</v>
      </c>
      <c r="B265" s="19" t="s">
        <v>335</v>
      </c>
      <c r="C265" s="11" t="s">
        <v>834</v>
      </c>
      <c r="D265" s="12" t="s">
        <v>244</v>
      </c>
      <c r="E265" s="12">
        <v>3990</v>
      </c>
      <c r="F265" s="9">
        <f t="shared" si="7"/>
        <v>5067.3</v>
      </c>
      <c r="G265" s="10"/>
      <c r="H265" s="10">
        <f t="shared" si="6"/>
        <v>0</v>
      </c>
    </row>
    <row r="266" spans="1:8" ht="12.75">
      <c r="A266" s="10" t="s">
        <v>432</v>
      </c>
      <c r="B266" s="19" t="s">
        <v>335</v>
      </c>
      <c r="C266" s="11" t="s">
        <v>834</v>
      </c>
      <c r="D266" s="12" t="s">
        <v>237</v>
      </c>
      <c r="E266" s="12">
        <v>5800</v>
      </c>
      <c r="F266" s="9">
        <f t="shared" si="7"/>
        <v>7366</v>
      </c>
      <c r="G266" s="10"/>
      <c r="H266" s="10">
        <f t="shared" si="6"/>
        <v>0</v>
      </c>
    </row>
    <row r="267" spans="1:8" ht="12.75">
      <c r="A267" s="10" t="s">
        <v>553</v>
      </c>
      <c r="B267" s="19" t="s">
        <v>337</v>
      </c>
      <c r="C267" s="11" t="s">
        <v>945</v>
      </c>
      <c r="D267" s="12" t="s">
        <v>244</v>
      </c>
      <c r="E267" s="12">
        <v>5070</v>
      </c>
      <c r="F267" s="9">
        <f t="shared" si="7"/>
        <v>6438.9</v>
      </c>
      <c r="G267" s="10"/>
      <c r="H267" s="10">
        <f t="shared" si="6"/>
        <v>0</v>
      </c>
    </row>
    <row r="268" spans="1:8" ht="11.25">
      <c r="A268" s="10" t="s">
        <v>685</v>
      </c>
      <c r="B268" s="19" t="s">
        <v>359</v>
      </c>
      <c r="C268" s="11" t="s">
        <v>228</v>
      </c>
      <c r="D268" s="12" t="s">
        <v>323</v>
      </c>
      <c r="E268" s="12">
        <v>4800</v>
      </c>
      <c r="F268" s="9">
        <f t="shared" si="7"/>
        <v>6096</v>
      </c>
      <c r="G268" s="10"/>
      <c r="H268" s="10">
        <f t="shared" si="6"/>
        <v>0</v>
      </c>
    </row>
    <row r="269" spans="1:8" ht="11.25">
      <c r="A269" s="10" t="s">
        <v>614</v>
      </c>
      <c r="B269" s="19" t="s">
        <v>338</v>
      </c>
      <c r="C269" s="11" t="s">
        <v>613</v>
      </c>
      <c r="D269" s="12" t="s">
        <v>246</v>
      </c>
      <c r="E269" s="12">
        <v>2100</v>
      </c>
      <c r="F269" s="9">
        <f t="shared" si="7"/>
        <v>2667</v>
      </c>
      <c r="G269" s="10"/>
      <c r="H269" s="10">
        <f t="shared" si="6"/>
        <v>0</v>
      </c>
    </row>
    <row r="270" spans="1:8" ht="11.25">
      <c r="A270" s="10" t="s">
        <v>646</v>
      </c>
      <c r="B270" s="19" t="s">
        <v>360</v>
      </c>
      <c r="C270" s="11" t="s">
        <v>229</v>
      </c>
      <c r="D270" s="12" t="s">
        <v>237</v>
      </c>
      <c r="E270" s="12">
        <v>1100</v>
      </c>
      <c r="F270" s="9">
        <f t="shared" si="7"/>
        <v>1397</v>
      </c>
      <c r="G270" s="10"/>
      <c r="H270" s="10">
        <f t="shared" si="6"/>
        <v>0</v>
      </c>
    </row>
    <row r="271" spans="1:8" ht="11.25">
      <c r="A271" s="10" t="s">
        <v>701</v>
      </c>
      <c r="B271" s="19" t="s">
        <v>309</v>
      </c>
      <c r="C271" s="11" t="s">
        <v>191</v>
      </c>
      <c r="D271" s="12" t="s">
        <v>241</v>
      </c>
      <c r="E271" s="12">
        <v>1950</v>
      </c>
      <c r="F271" s="9">
        <f t="shared" si="7"/>
        <v>2476.5</v>
      </c>
      <c r="G271" s="10"/>
      <c r="H271" s="10">
        <f t="shared" si="6"/>
        <v>0</v>
      </c>
    </row>
    <row r="272" spans="1:8" ht="22.5">
      <c r="A272" s="10" t="s">
        <v>686</v>
      </c>
      <c r="B272" s="19"/>
      <c r="C272" s="11" t="s">
        <v>687</v>
      </c>
      <c r="D272" s="12" t="s">
        <v>298</v>
      </c>
      <c r="E272" s="12">
        <v>2960</v>
      </c>
      <c r="F272" s="9">
        <f t="shared" si="7"/>
        <v>3759.2000000000003</v>
      </c>
      <c r="G272" s="10"/>
      <c r="H272" s="10">
        <f t="shared" si="6"/>
        <v>0</v>
      </c>
    </row>
    <row r="273" spans="1:8" ht="22.5">
      <c r="A273" s="10" t="s">
        <v>689</v>
      </c>
      <c r="B273" s="19"/>
      <c r="C273" s="11" t="s">
        <v>688</v>
      </c>
      <c r="D273" s="12" t="s">
        <v>298</v>
      </c>
      <c r="E273" s="12">
        <v>2960</v>
      </c>
      <c r="F273" s="9">
        <f t="shared" si="7"/>
        <v>3759.2000000000003</v>
      </c>
      <c r="G273" s="10"/>
      <c r="H273" s="10">
        <f t="shared" si="6"/>
        <v>0</v>
      </c>
    </row>
    <row r="274" spans="1:8" ht="11.25">
      <c r="A274" s="10" t="s">
        <v>902</v>
      </c>
      <c r="B274" s="19" t="s">
        <v>903</v>
      </c>
      <c r="C274" s="11" t="s">
        <v>192</v>
      </c>
      <c r="D274" s="12" t="s">
        <v>241</v>
      </c>
      <c r="E274" s="12">
        <v>900</v>
      </c>
      <c r="F274" s="9">
        <f t="shared" si="7"/>
        <v>1143</v>
      </c>
      <c r="G274" s="10"/>
      <c r="H274" s="10">
        <f t="shared" si="6"/>
        <v>0</v>
      </c>
    </row>
    <row r="275" spans="1:8" ht="11.25">
      <c r="A275" s="10" t="s">
        <v>755</v>
      </c>
      <c r="B275" s="19" t="s">
        <v>50</v>
      </c>
      <c r="C275" s="11" t="s">
        <v>932</v>
      </c>
      <c r="D275" s="12" t="s">
        <v>241</v>
      </c>
      <c r="E275" s="12">
        <v>1100</v>
      </c>
      <c r="F275" s="9">
        <f t="shared" si="7"/>
        <v>1397</v>
      </c>
      <c r="G275" s="10"/>
      <c r="H275" s="10">
        <f t="shared" si="6"/>
        <v>0</v>
      </c>
    </row>
    <row r="276" spans="1:8" ht="11.25">
      <c r="A276" s="10" t="s">
        <v>756</v>
      </c>
      <c r="B276" s="19" t="s">
        <v>50</v>
      </c>
      <c r="C276" s="11" t="s">
        <v>932</v>
      </c>
      <c r="D276" s="12" t="s">
        <v>236</v>
      </c>
      <c r="E276" s="12">
        <v>7100</v>
      </c>
      <c r="F276" s="9">
        <f t="shared" si="7"/>
        <v>9017</v>
      </c>
      <c r="G276" s="10"/>
      <c r="H276" s="10">
        <f t="shared" si="6"/>
        <v>0</v>
      </c>
    </row>
    <row r="277" spans="1:8" ht="11.25">
      <c r="A277" s="10" t="s">
        <v>490</v>
      </c>
      <c r="B277" s="19" t="s">
        <v>75</v>
      </c>
      <c r="C277" s="11" t="s">
        <v>339</v>
      </c>
      <c r="D277" s="12" t="s">
        <v>244</v>
      </c>
      <c r="E277" s="12">
        <v>2300</v>
      </c>
      <c r="F277" s="9">
        <f t="shared" si="7"/>
        <v>2921</v>
      </c>
      <c r="G277" s="10"/>
      <c r="H277" s="10">
        <f t="shared" si="6"/>
        <v>0</v>
      </c>
    </row>
    <row r="278" spans="1:8" ht="11.25">
      <c r="A278" s="10" t="s">
        <v>491</v>
      </c>
      <c r="B278" s="19" t="s">
        <v>75</v>
      </c>
      <c r="C278" s="11" t="s">
        <v>339</v>
      </c>
      <c r="D278" s="12" t="s">
        <v>237</v>
      </c>
      <c r="E278" s="12">
        <v>4200</v>
      </c>
      <c r="F278" s="9">
        <f t="shared" si="7"/>
        <v>5334</v>
      </c>
      <c r="G278" s="10"/>
      <c r="H278" s="10">
        <f>E278*G278</f>
        <v>0</v>
      </c>
    </row>
    <row r="279" spans="1:8" ht="11.25">
      <c r="A279" s="10" t="s">
        <v>554</v>
      </c>
      <c r="B279" s="19" t="s">
        <v>75</v>
      </c>
      <c r="C279" s="11" t="s">
        <v>225</v>
      </c>
      <c r="D279" s="12" t="s">
        <v>244</v>
      </c>
      <c r="E279" s="12">
        <v>4426</v>
      </c>
      <c r="F279" s="9">
        <f t="shared" si="7"/>
        <v>5621.02</v>
      </c>
      <c r="G279" s="10"/>
      <c r="H279" s="10">
        <f t="shared" si="6"/>
        <v>0</v>
      </c>
    </row>
    <row r="280" spans="1:8" ht="12.75">
      <c r="A280" s="10" t="s">
        <v>530</v>
      </c>
      <c r="B280" s="19" t="s">
        <v>126</v>
      </c>
      <c r="C280" s="11" t="s">
        <v>864</v>
      </c>
      <c r="D280" s="12" t="s">
        <v>255</v>
      </c>
      <c r="E280" s="12">
        <v>1100</v>
      </c>
      <c r="F280" s="9">
        <f t="shared" si="7"/>
        <v>1397</v>
      </c>
      <c r="G280" s="10"/>
      <c r="H280" s="10">
        <f t="shared" si="6"/>
        <v>0</v>
      </c>
    </row>
    <row r="281" spans="1:8" ht="11.25">
      <c r="A281" s="10"/>
      <c r="B281" s="19" t="s">
        <v>76</v>
      </c>
      <c r="C281" s="11" t="s">
        <v>193</v>
      </c>
      <c r="D281" s="12" t="s">
        <v>244</v>
      </c>
      <c r="E281" s="12">
        <v>900</v>
      </c>
      <c r="F281" s="9">
        <f t="shared" si="7"/>
        <v>1143</v>
      </c>
      <c r="G281" s="10"/>
      <c r="H281" s="10">
        <f t="shared" si="6"/>
        <v>0</v>
      </c>
    </row>
    <row r="282" spans="1:8" ht="11.25">
      <c r="A282" s="10" t="s">
        <v>981</v>
      </c>
      <c r="B282" s="19" t="s">
        <v>75</v>
      </c>
      <c r="C282" s="11" t="s">
        <v>895</v>
      </c>
      <c r="D282" s="12" t="s">
        <v>248</v>
      </c>
      <c r="E282" s="12">
        <v>17670</v>
      </c>
      <c r="F282" s="9">
        <f t="shared" si="7"/>
        <v>22440.9</v>
      </c>
      <c r="G282" s="10"/>
      <c r="H282" s="10">
        <f t="shared" si="6"/>
        <v>0</v>
      </c>
    </row>
    <row r="283" spans="1:8" ht="11.25">
      <c r="A283" s="10" t="s">
        <v>982</v>
      </c>
      <c r="B283" s="19" t="s">
        <v>75</v>
      </c>
      <c r="C283" s="11" t="s">
        <v>895</v>
      </c>
      <c r="D283" s="12" t="s">
        <v>775</v>
      </c>
      <c r="E283" s="12">
        <v>4500</v>
      </c>
      <c r="F283" s="9">
        <f t="shared" si="7"/>
        <v>5715</v>
      </c>
      <c r="G283" s="10"/>
      <c r="H283" s="10">
        <f t="shared" si="6"/>
        <v>0</v>
      </c>
    </row>
    <row r="284" spans="1:8" ht="12.75">
      <c r="A284" s="10" t="s">
        <v>555</v>
      </c>
      <c r="B284" s="19" t="s">
        <v>381</v>
      </c>
      <c r="C284" s="11" t="s">
        <v>865</v>
      </c>
      <c r="D284" s="12" t="s">
        <v>237</v>
      </c>
      <c r="E284" s="12">
        <v>600</v>
      </c>
      <c r="F284" s="9">
        <f t="shared" si="7"/>
        <v>762</v>
      </c>
      <c r="G284" s="10"/>
      <c r="H284" s="10">
        <f t="shared" si="6"/>
        <v>0</v>
      </c>
    </row>
    <row r="285" spans="1:8" ht="12.75">
      <c r="A285" s="10" t="s">
        <v>839</v>
      </c>
      <c r="B285" s="19" t="s">
        <v>77</v>
      </c>
      <c r="C285" s="11" t="s">
        <v>838</v>
      </c>
      <c r="D285" s="12" t="s">
        <v>250</v>
      </c>
      <c r="E285" s="12">
        <v>2200</v>
      </c>
      <c r="F285" s="9">
        <f t="shared" si="7"/>
        <v>2794</v>
      </c>
      <c r="G285" s="10"/>
      <c r="H285" s="10">
        <f t="shared" si="6"/>
        <v>0</v>
      </c>
    </row>
    <row r="286" spans="1:8" ht="12.75">
      <c r="A286" s="10" t="s">
        <v>792</v>
      </c>
      <c r="B286" s="19" t="s">
        <v>77</v>
      </c>
      <c r="C286" s="11" t="s">
        <v>838</v>
      </c>
      <c r="D286" s="12" t="s">
        <v>237</v>
      </c>
      <c r="E286" s="12">
        <v>5900</v>
      </c>
      <c r="F286" s="9">
        <f t="shared" si="7"/>
        <v>7493</v>
      </c>
      <c r="G286" s="10"/>
      <c r="H286" s="10">
        <f aca="true" t="shared" si="8" ref="H286:H357">E286*G286</f>
        <v>0</v>
      </c>
    </row>
    <row r="287" spans="1:8" ht="11.25">
      <c r="A287" s="10" t="s">
        <v>938</v>
      </c>
      <c r="B287" s="19" t="s">
        <v>940</v>
      </c>
      <c r="C287" s="11" t="s">
        <v>939</v>
      </c>
      <c r="D287" s="12" t="s">
        <v>248</v>
      </c>
      <c r="E287" s="12">
        <v>2200</v>
      </c>
      <c r="F287" s="9">
        <f t="shared" si="7"/>
        <v>2794</v>
      </c>
      <c r="G287" s="10"/>
      <c r="H287" s="10">
        <f t="shared" si="8"/>
        <v>0</v>
      </c>
    </row>
    <row r="288" spans="1:8" ht="12.75">
      <c r="A288" s="10" t="s">
        <v>556</v>
      </c>
      <c r="B288" s="19" t="s">
        <v>78</v>
      </c>
      <c r="C288" s="11" t="s">
        <v>840</v>
      </c>
      <c r="D288" s="12" t="s">
        <v>244</v>
      </c>
      <c r="E288" s="12">
        <v>600</v>
      </c>
      <c r="F288" s="9">
        <f t="shared" si="7"/>
        <v>762</v>
      </c>
      <c r="G288" s="10"/>
      <c r="H288" s="10">
        <f t="shared" si="8"/>
        <v>0</v>
      </c>
    </row>
    <row r="289" spans="1:8" ht="12.75">
      <c r="A289" s="10" t="s">
        <v>557</v>
      </c>
      <c r="B289" s="19" t="s">
        <v>78</v>
      </c>
      <c r="C289" s="11" t="s">
        <v>840</v>
      </c>
      <c r="D289" s="12" t="s">
        <v>237</v>
      </c>
      <c r="E289" s="12">
        <v>1000</v>
      </c>
      <c r="F289" s="9">
        <f t="shared" si="7"/>
        <v>1270</v>
      </c>
      <c r="G289" s="10"/>
      <c r="H289" s="10">
        <f t="shared" si="8"/>
        <v>0</v>
      </c>
    </row>
    <row r="290" spans="1:8" ht="11.25">
      <c r="A290" s="10" t="s">
        <v>425</v>
      </c>
      <c r="B290" s="19" t="s">
        <v>79</v>
      </c>
      <c r="C290" s="11" t="s">
        <v>194</v>
      </c>
      <c r="D290" s="12" t="s">
        <v>241</v>
      </c>
      <c r="E290" s="12">
        <v>700</v>
      </c>
      <c r="F290" s="9">
        <f t="shared" si="7"/>
        <v>889</v>
      </c>
      <c r="G290" s="10"/>
      <c r="H290" s="10">
        <f t="shared" si="8"/>
        <v>0</v>
      </c>
    </row>
    <row r="291" spans="1:8" ht="11.25">
      <c r="A291" s="10" t="s">
        <v>426</v>
      </c>
      <c r="B291" s="19" t="s">
        <v>79</v>
      </c>
      <c r="C291" s="11" t="s">
        <v>194</v>
      </c>
      <c r="D291" s="12" t="s">
        <v>236</v>
      </c>
      <c r="E291" s="12">
        <v>1200</v>
      </c>
      <c r="F291" s="9">
        <f t="shared" si="7"/>
        <v>1524</v>
      </c>
      <c r="G291" s="10"/>
      <c r="H291" s="10">
        <f t="shared" si="8"/>
        <v>0</v>
      </c>
    </row>
    <row r="292" spans="1:8" ht="11.25">
      <c r="A292" s="10" t="s">
        <v>826</v>
      </c>
      <c r="B292" s="19"/>
      <c r="C292" s="11" t="s">
        <v>825</v>
      </c>
      <c r="D292" s="12" t="s">
        <v>241</v>
      </c>
      <c r="E292" s="12">
        <v>1450</v>
      </c>
      <c r="F292" s="9">
        <f t="shared" si="7"/>
        <v>1841.5</v>
      </c>
      <c r="G292" s="10"/>
      <c r="H292" s="10">
        <f t="shared" si="8"/>
        <v>0</v>
      </c>
    </row>
    <row r="293" spans="1:8" ht="11.25">
      <c r="A293" s="10" t="s">
        <v>709</v>
      </c>
      <c r="B293" s="19" t="s">
        <v>128</v>
      </c>
      <c r="C293" s="11" t="s">
        <v>918</v>
      </c>
      <c r="D293" s="12" t="s">
        <v>260</v>
      </c>
      <c r="E293" s="12">
        <v>800</v>
      </c>
      <c r="F293" s="9">
        <f t="shared" si="7"/>
        <v>1016</v>
      </c>
      <c r="G293" s="10"/>
      <c r="H293" s="10">
        <f t="shared" si="8"/>
        <v>0</v>
      </c>
    </row>
    <row r="294" spans="1:8" ht="11.25">
      <c r="A294" s="10" t="s">
        <v>586</v>
      </c>
      <c r="B294" s="19" t="s">
        <v>129</v>
      </c>
      <c r="C294" s="11" t="s">
        <v>919</v>
      </c>
      <c r="D294" s="12" t="s">
        <v>260</v>
      </c>
      <c r="E294" s="12">
        <v>8650</v>
      </c>
      <c r="F294" s="9">
        <f t="shared" si="7"/>
        <v>10985.5</v>
      </c>
      <c r="G294" s="10"/>
      <c r="H294" s="10">
        <f t="shared" si="8"/>
        <v>0</v>
      </c>
    </row>
    <row r="295" spans="1:8" ht="11.25">
      <c r="A295" s="10" t="s">
        <v>501</v>
      </c>
      <c r="B295" s="19" t="s">
        <v>798</v>
      </c>
      <c r="C295" s="11" t="s">
        <v>920</v>
      </c>
      <c r="D295" s="12" t="s">
        <v>249</v>
      </c>
      <c r="E295" s="12">
        <v>1500</v>
      </c>
      <c r="F295" s="9">
        <f t="shared" si="7"/>
        <v>1905</v>
      </c>
      <c r="G295" s="10"/>
      <c r="H295" s="10">
        <f t="shared" si="8"/>
        <v>0</v>
      </c>
    </row>
    <row r="296" spans="1:8" ht="11.25">
      <c r="A296" s="10" t="s">
        <v>502</v>
      </c>
      <c r="B296" s="19" t="s">
        <v>798</v>
      </c>
      <c r="C296" s="11" t="s">
        <v>920</v>
      </c>
      <c r="D296" s="12" t="s">
        <v>248</v>
      </c>
      <c r="E296" s="12">
        <v>2800</v>
      </c>
      <c r="F296" s="9">
        <f t="shared" si="7"/>
        <v>3556</v>
      </c>
      <c r="G296" s="10"/>
      <c r="H296" s="10">
        <f t="shared" si="8"/>
        <v>0</v>
      </c>
    </row>
    <row r="297" spans="1:8" ht="11.25">
      <c r="A297" s="10" t="s">
        <v>799</v>
      </c>
      <c r="B297" s="19" t="s">
        <v>798</v>
      </c>
      <c r="C297" s="29" t="s">
        <v>921</v>
      </c>
      <c r="D297" s="12" t="s">
        <v>241</v>
      </c>
      <c r="E297" s="12">
        <v>3200</v>
      </c>
      <c r="F297" s="9">
        <f t="shared" si="7"/>
        <v>4064</v>
      </c>
      <c r="G297" s="10"/>
      <c r="H297" s="10">
        <f t="shared" si="8"/>
        <v>0</v>
      </c>
    </row>
    <row r="298" spans="1:8" ht="11.25">
      <c r="A298" s="10" t="s">
        <v>581</v>
      </c>
      <c r="B298" s="19" t="s">
        <v>340</v>
      </c>
      <c r="C298" s="11" t="s">
        <v>922</v>
      </c>
      <c r="D298" s="12" t="s">
        <v>249</v>
      </c>
      <c r="E298" s="12">
        <v>3000</v>
      </c>
      <c r="F298" s="9">
        <f t="shared" si="7"/>
        <v>3810</v>
      </c>
      <c r="G298" s="10"/>
      <c r="H298" s="10">
        <f t="shared" si="8"/>
        <v>0</v>
      </c>
    </row>
    <row r="299" spans="1:8" ht="11.25">
      <c r="A299" s="10" t="s">
        <v>580</v>
      </c>
      <c r="B299" s="19" t="s">
        <v>340</v>
      </c>
      <c r="C299" s="11" t="s">
        <v>922</v>
      </c>
      <c r="D299" s="12" t="s">
        <v>248</v>
      </c>
      <c r="E299" s="12">
        <v>7000</v>
      </c>
      <c r="F299" s="9">
        <f t="shared" si="7"/>
        <v>8890</v>
      </c>
      <c r="G299" s="10"/>
      <c r="H299" s="10">
        <f t="shared" si="8"/>
        <v>0</v>
      </c>
    </row>
    <row r="300" spans="1:8" ht="11.25">
      <c r="A300" s="10" t="s">
        <v>800</v>
      </c>
      <c r="B300" s="19"/>
      <c r="C300" s="11" t="s">
        <v>923</v>
      </c>
      <c r="D300" s="12" t="s">
        <v>241</v>
      </c>
      <c r="E300" s="12">
        <v>2500</v>
      </c>
      <c r="F300" s="9">
        <f t="shared" si="7"/>
        <v>3175</v>
      </c>
      <c r="G300" s="10"/>
      <c r="H300" s="10">
        <f t="shared" si="8"/>
        <v>0</v>
      </c>
    </row>
    <row r="301" spans="1:8" ht="11.25">
      <c r="A301" s="10" t="s">
        <v>813</v>
      </c>
      <c r="B301" s="19" t="s">
        <v>53</v>
      </c>
      <c r="C301" s="11" t="s">
        <v>195</v>
      </c>
      <c r="D301" s="12" t="s">
        <v>524</v>
      </c>
      <c r="E301" s="12">
        <v>1100</v>
      </c>
      <c r="F301" s="9">
        <f t="shared" si="7"/>
        <v>1397</v>
      </c>
      <c r="G301" s="10"/>
      <c r="H301" s="10">
        <f t="shared" si="8"/>
        <v>0</v>
      </c>
    </row>
    <row r="302" spans="1:8" ht="11.25">
      <c r="A302" s="10" t="s">
        <v>812</v>
      </c>
      <c r="B302" s="19" t="s">
        <v>341</v>
      </c>
      <c r="C302" s="11" t="s">
        <v>196</v>
      </c>
      <c r="D302" s="12" t="s">
        <v>237</v>
      </c>
      <c r="E302" s="12">
        <v>900</v>
      </c>
      <c r="F302" s="9">
        <f t="shared" si="7"/>
        <v>1143</v>
      </c>
      <c r="G302" s="10"/>
      <c r="H302" s="10">
        <f t="shared" si="8"/>
        <v>0</v>
      </c>
    </row>
    <row r="303" spans="1:8" ht="11.25">
      <c r="A303" s="10" t="s">
        <v>677</v>
      </c>
      <c r="B303" s="19" t="s">
        <v>342</v>
      </c>
      <c r="C303" s="11" t="s">
        <v>197</v>
      </c>
      <c r="D303" s="12" t="s">
        <v>238</v>
      </c>
      <c r="E303" s="12">
        <v>4127</v>
      </c>
      <c r="F303" s="9">
        <f t="shared" si="7"/>
        <v>5241.29</v>
      </c>
      <c r="G303" s="10"/>
      <c r="H303" s="10">
        <f t="shared" si="8"/>
        <v>0</v>
      </c>
    </row>
    <row r="304" spans="1:8" ht="11.25">
      <c r="A304" s="10" t="s">
        <v>773</v>
      </c>
      <c r="B304" s="19" t="s">
        <v>774</v>
      </c>
      <c r="C304" s="11" t="s">
        <v>924</v>
      </c>
      <c r="D304" s="12" t="s">
        <v>775</v>
      </c>
      <c r="E304" s="12">
        <v>6748</v>
      </c>
      <c r="F304" s="9">
        <f t="shared" si="7"/>
        <v>8569.960000000001</v>
      </c>
      <c r="G304" s="10"/>
      <c r="H304" s="10">
        <f t="shared" si="8"/>
        <v>0</v>
      </c>
    </row>
    <row r="305" spans="1:8" ht="11.25">
      <c r="A305" s="10" t="s">
        <v>582</v>
      </c>
      <c r="B305" s="19" t="s">
        <v>292</v>
      </c>
      <c r="C305" s="11" t="s">
        <v>291</v>
      </c>
      <c r="D305" s="12" t="s">
        <v>248</v>
      </c>
      <c r="E305" s="12">
        <v>2500</v>
      </c>
      <c r="F305" s="9">
        <f t="shared" si="7"/>
        <v>3175</v>
      </c>
      <c r="G305" s="10"/>
      <c r="H305" s="10">
        <f t="shared" si="8"/>
        <v>0</v>
      </c>
    </row>
    <row r="306" spans="1:8" ht="11.25">
      <c r="A306" s="10" t="s">
        <v>697</v>
      </c>
      <c r="B306" s="19" t="s">
        <v>343</v>
      </c>
      <c r="C306" s="11" t="s">
        <v>696</v>
      </c>
      <c r="D306" s="12" t="s">
        <v>248</v>
      </c>
      <c r="E306" s="12">
        <v>600</v>
      </c>
      <c r="F306" s="9">
        <f t="shared" si="7"/>
        <v>762</v>
      </c>
      <c r="G306" s="10"/>
      <c r="H306" s="10">
        <f t="shared" si="8"/>
        <v>0</v>
      </c>
    </row>
    <row r="307" spans="1:8" ht="12.75">
      <c r="A307" s="10" t="s">
        <v>583</v>
      </c>
      <c r="B307" s="19" t="s">
        <v>343</v>
      </c>
      <c r="C307" s="11" t="s">
        <v>841</v>
      </c>
      <c r="D307" s="12" t="s">
        <v>237</v>
      </c>
      <c r="E307" s="12">
        <v>800</v>
      </c>
      <c r="F307" s="9">
        <f t="shared" si="7"/>
        <v>1016</v>
      </c>
      <c r="G307" s="10"/>
      <c r="H307" s="10">
        <f t="shared" si="8"/>
        <v>0</v>
      </c>
    </row>
    <row r="308" spans="1:8" ht="12.75">
      <c r="A308" s="10" t="s">
        <v>584</v>
      </c>
      <c r="B308" s="19" t="s">
        <v>343</v>
      </c>
      <c r="C308" s="11" t="s">
        <v>841</v>
      </c>
      <c r="D308" s="12" t="s">
        <v>243</v>
      </c>
      <c r="E308" s="12">
        <v>1995</v>
      </c>
      <c r="F308" s="9">
        <f t="shared" si="7"/>
        <v>2533.65</v>
      </c>
      <c r="G308" s="10"/>
      <c r="H308" s="10">
        <f t="shared" si="8"/>
        <v>0</v>
      </c>
    </row>
    <row r="309" spans="1:8" ht="11.25">
      <c r="A309" s="10" t="s">
        <v>585</v>
      </c>
      <c r="B309" s="19" t="s">
        <v>82</v>
      </c>
      <c r="C309" s="11" t="s">
        <v>198</v>
      </c>
      <c r="D309" s="12" t="s">
        <v>244</v>
      </c>
      <c r="E309" s="12">
        <v>1100</v>
      </c>
      <c r="F309" s="9">
        <f t="shared" si="7"/>
        <v>1397</v>
      </c>
      <c r="G309" s="10"/>
      <c r="H309" s="10">
        <f t="shared" si="8"/>
        <v>0</v>
      </c>
    </row>
    <row r="310" spans="1:8" ht="12.75">
      <c r="A310" s="10" t="s">
        <v>572</v>
      </c>
      <c r="B310" s="19" t="s">
        <v>84</v>
      </c>
      <c r="C310" s="11" t="s">
        <v>853</v>
      </c>
      <c r="D310" s="12" t="s">
        <v>244</v>
      </c>
      <c r="E310" s="12">
        <v>800</v>
      </c>
      <c r="F310" s="9">
        <f t="shared" si="7"/>
        <v>1016</v>
      </c>
      <c r="G310" s="10"/>
      <c r="H310" s="10">
        <f t="shared" si="8"/>
        <v>0</v>
      </c>
    </row>
    <row r="311" spans="1:8" ht="11.25">
      <c r="A311" s="10" t="s">
        <v>538</v>
      </c>
      <c r="B311" s="19" t="s">
        <v>85</v>
      </c>
      <c r="C311" s="11" t="s">
        <v>199</v>
      </c>
      <c r="D311" s="12" t="s">
        <v>237</v>
      </c>
      <c r="E311" s="12">
        <v>900</v>
      </c>
      <c r="F311" s="9">
        <f t="shared" si="7"/>
        <v>1143</v>
      </c>
      <c r="G311" s="10"/>
      <c r="H311" s="10">
        <f t="shared" si="8"/>
        <v>0</v>
      </c>
    </row>
    <row r="312" spans="1:8" ht="11.25">
      <c r="A312" s="10" t="s">
        <v>539</v>
      </c>
      <c r="B312" s="19" t="s">
        <v>85</v>
      </c>
      <c r="C312" s="11" t="s">
        <v>199</v>
      </c>
      <c r="D312" s="12" t="s">
        <v>243</v>
      </c>
      <c r="E312" s="12">
        <v>1000</v>
      </c>
      <c r="F312" s="9">
        <f t="shared" si="7"/>
        <v>1270</v>
      </c>
      <c r="G312" s="10"/>
      <c r="H312" s="10">
        <f t="shared" si="8"/>
        <v>0</v>
      </c>
    </row>
    <row r="313" spans="1:8" ht="11.25">
      <c r="A313" s="10" t="s">
        <v>539</v>
      </c>
      <c r="B313" s="19" t="s">
        <v>85</v>
      </c>
      <c r="C313" s="11" t="s">
        <v>199</v>
      </c>
      <c r="D313" s="12" t="s">
        <v>252</v>
      </c>
      <c r="E313" s="12">
        <v>1500</v>
      </c>
      <c r="F313" s="9">
        <f t="shared" si="7"/>
        <v>1905</v>
      </c>
      <c r="G313" s="10"/>
      <c r="H313" s="10">
        <f>E313*G313</f>
        <v>0</v>
      </c>
    </row>
    <row r="314" spans="1:8" ht="12.75">
      <c r="A314" s="10" t="s">
        <v>405</v>
      </c>
      <c r="B314" s="19" t="s">
        <v>404</v>
      </c>
      <c r="C314" s="11" t="s">
        <v>934</v>
      </c>
      <c r="D314" s="12" t="s">
        <v>238</v>
      </c>
      <c r="E314" s="12">
        <v>2310</v>
      </c>
      <c r="F314" s="9">
        <f aca="true" t="shared" si="9" ref="F314:F373">E314*1.27</f>
        <v>2933.7</v>
      </c>
      <c r="G314" s="10"/>
      <c r="H314" s="10">
        <f t="shared" si="8"/>
        <v>0</v>
      </c>
    </row>
    <row r="315" spans="1:8" ht="11.25">
      <c r="A315" s="10" t="s">
        <v>806</v>
      </c>
      <c r="B315" s="10" t="s">
        <v>807</v>
      </c>
      <c r="C315" s="11" t="s">
        <v>805</v>
      </c>
      <c r="D315" s="12" t="s">
        <v>247</v>
      </c>
      <c r="E315" s="12">
        <v>1100</v>
      </c>
      <c r="F315" s="9">
        <f t="shared" si="9"/>
        <v>1397</v>
      </c>
      <c r="G315" s="10"/>
      <c r="H315" s="10">
        <f t="shared" si="8"/>
        <v>0</v>
      </c>
    </row>
    <row r="316" spans="1:8" ht="11.25">
      <c r="A316" s="10" t="s">
        <v>653</v>
      </c>
      <c r="B316" s="19" t="s">
        <v>86</v>
      </c>
      <c r="C316" s="11" t="s">
        <v>275</v>
      </c>
      <c r="D316" s="12" t="s">
        <v>239</v>
      </c>
      <c r="E316" s="12">
        <v>900</v>
      </c>
      <c r="F316" s="9">
        <f t="shared" si="9"/>
        <v>1143</v>
      </c>
      <c r="G316" s="10"/>
      <c r="H316" s="10">
        <f>E316*G316</f>
        <v>0</v>
      </c>
    </row>
    <row r="317" spans="1:8" ht="11.25">
      <c r="A317" s="10" t="s">
        <v>647</v>
      </c>
      <c r="B317" s="19" t="s">
        <v>86</v>
      </c>
      <c r="C317" s="11" t="s">
        <v>275</v>
      </c>
      <c r="D317" s="12" t="s">
        <v>243</v>
      </c>
      <c r="E317" s="12">
        <v>1500</v>
      </c>
      <c r="F317" s="9">
        <f t="shared" si="9"/>
        <v>1905</v>
      </c>
      <c r="G317" s="10"/>
      <c r="H317" s="10">
        <f t="shared" si="8"/>
        <v>0</v>
      </c>
    </row>
    <row r="318" spans="1:8" ht="11.25">
      <c r="A318" s="10" t="s">
        <v>648</v>
      </c>
      <c r="B318" s="19" t="s">
        <v>86</v>
      </c>
      <c r="C318" s="11" t="s">
        <v>275</v>
      </c>
      <c r="D318" s="12" t="s">
        <v>252</v>
      </c>
      <c r="E318" s="12">
        <v>2500</v>
      </c>
      <c r="F318" s="9">
        <f t="shared" si="9"/>
        <v>3175</v>
      </c>
      <c r="G318" s="10"/>
      <c r="H318" s="10">
        <f t="shared" si="8"/>
        <v>0</v>
      </c>
    </row>
    <row r="319" spans="1:8" ht="11.25">
      <c r="A319" s="10" t="s">
        <v>577</v>
      </c>
      <c r="B319" s="19" t="s">
        <v>86</v>
      </c>
      <c r="C319" s="11" t="s">
        <v>576</v>
      </c>
      <c r="D319" s="12" t="s">
        <v>236</v>
      </c>
      <c r="E319" s="12">
        <v>1470</v>
      </c>
      <c r="F319" s="9">
        <f t="shared" si="9"/>
        <v>1866.9</v>
      </c>
      <c r="G319" s="10"/>
      <c r="H319" s="10">
        <f t="shared" si="8"/>
        <v>0</v>
      </c>
    </row>
    <row r="320" spans="1:8" ht="11.25">
      <c r="A320" s="10" t="s">
        <v>678</v>
      </c>
      <c r="B320" s="10" t="s">
        <v>86</v>
      </c>
      <c r="C320" s="11" t="s">
        <v>913</v>
      </c>
      <c r="D320" s="12" t="s">
        <v>236</v>
      </c>
      <c r="E320" s="12">
        <v>1470</v>
      </c>
      <c r="F320" s="9">
        <f t="shared" si="9"/>
        <v>1866.9</v>
      </c>
      <c r="G320" s="10"/>
      <c r="H320" s="10">
        <f t="shared" si="8"/>
        <v>0</v>
      </c>
    </row>
    <row r="321" spans="1:8" ht="11.25">
      <c r="A321" s="10" t="s">
        <v>762</v>
      </c>
      <c r="B321" s="10" t="s">
        <v>86</v>
      </c>
      <c r="C321" s="11" t="s">
        <v>914</v>
      </c>
      <c r="D321" s="12" t="s">
        <v>236</v>
      </c>
      <c r="E321" s="12">
        <v>1470</v>
      </c>
      <c r="F321" s="9">
        <f t="shared" si="9"/>
        <v>1866.9</v>
      </c>
      <c r="G321" s="10"/>
      <c r="H321" s="10">
        <f t="shared" si="8"/>
        <v>0</v>
      </c>
    </row>
    <row r="322" spans="1:8" ht="11.25">
      <c r="A322" s="10" t="s">
        <v>465</v>
      </c>
      <c r="B322" s="19" t="s">
        <v>86</v>
      </c>
      <c r="C322" s="11" t="s">
        <v>466</v>
      </c>
      <c r="D322" s="12" t="s">
        <v>241</v>
      </c>
      <c r="E322" s="12">
        <v>700</v>
      </c>
      <c r="F322" s="9">
        <f t="shared" si="9"/>
        <v>889</v>
      </c>
      <c r="G322" s="10"/>
      <c r="H322" s="10">
        <f t="shared" si="8"/>
        <v>0</v>
      </c>
    </row>
    <row r="323" spans="1:8" ht="11.25">
      <c r="A323" s="10" t="s">
        <v>523</v>
      </c>
      <c r="B323" s="19" t="s">
        <v>86</v>
      </c>
      <c r="C323" s="11" t="s">
        <v>466</v>
      </c>
      <c r="D323" s="12" t="s">
        <v>242</v>
      </c>
      <c r="E323" s="12">
        <v>1100</v>
      </c>
      <c r="F323" s="9">
        <f t="shared" si="9"/>
        <v>1397</v>
      </c>
      <c r="G323" s="10"/>
      <c r="H323" s="10">
        <f>E323*G323</f>
        <v>0</v>
      </c>
    </row>
    <row r="324" spans="1:8" ht="11.25">
      <c r="A324" s="10" t="s">
        <v>578</v>
      </c>
      <c r="B324" s="19" t="s">
        <v>87</v>
      </c>
      <c r="C324" s="11" t="s">
        <v>200</v>
      </c>
      <c r="D324" s="12" t="s">
        <v>244</v>
      </c>
      <c r="E324" s="12">
        <v>1900</v>
      </c>
      <c r="F324" s="9">
        <f t="shared" si="9"/>
        <v>2413</v>
      </c>
      <c r="G324" s="10"/>
      <c r="H324" s="10">
        <f t="shared" si="8"/>
        <v>0</v>
      </c>
    </row>
    <row r="325" spans="1:8" ht="11.25">
      <c r="A325" s="10" t="s">
        <v>579</v>
      </c>
      <c r="B325" s="19" t="s">
        <v>87</v>
      </c>
      <c r="C325" s="11" t="s">
        <v>200</v>
      </c>
      <c r="D325" s="12" t="s">
        <v>237</v>
      </c>
      <c r="E325" s="12">
        <v>3690</v>
      </c>
      <c r="F325" s="9">
        <f t="shared" si="9"/>
        <v>4686.3</v>
      </c>
      <c r="G325" s="10"/>
      <c r="H325" s="10">
        <f t="shared" si="8"/>
        <v>0</v>
      </c>
    </row>
    <row r="326" spans="1:8" ht="11.25">
      <c r="A326" s="10" t="s">
        <v>437</v>
      </c>
      <c r="B326" s="19" t="s">
        <v>88</v>
      </c>
      <c r="C326" s="11" t="s">
        <v>344</v>
      </c>
      <c r="D326" s="12" t="s">
        <v>243</v>
      </c>
      <c r="E326" s="12">
        <v>1400</v>
      </c>
      <c r="F326" s="9">
        <f t="shared" si="9"/>
        <v>1778</v>
      </c>
      <c r="G326" s="10"/>
      <c r="H326" s="10">
        <f t="shared" si="8"/>
        <v>0</v>
      </c>
    </row>
    <row r="327" spans="1:8" ht="11.25">
      <c r="A327" s="10" t="s">
        <v>441</v>
      </c>
      <c r="B327" s="19" t="s">
        <v>80</v>
      </c>
      <c r="C327" s="11" t="s">
        <v>933</v>
      </c>
      <c r="D327" s="12" t="s">
        <v>237</v>
      </c>
      <c r="E327" s="12">
        <v>800</v>
      </c>
      <c r="F327" s="9">
        <f t="shared" si="9"/>
        <v>1016</v>
      </c>
      <c r="G327" s="10"/>
      <c r="H327" s="10">
        <f t="shared" si="8"/>
        <v>0</v>
      </c>
    </row>
    <row r="328" spans="1:8" ht="11.25">
      <c r="A328" s="10" t="s">
        <v>440</v>
      </c>
      <c r="B328" s="19" t="s">
        <v>80</v>
      </c>
      <c r="C328" s="11" t="s">
        <v>933</v>
      </c>
      <c r="D328" s="12" t="s">
        <v>252</v>
      </c>
      <c r="E328" s="12">
        <v>1050</v>
      </c>
      <c r="F328" s="9">
        <f t="shared" si="9"/>
        <v>1333.5</v>
      </c>
      <c r="G328" s="10"/>
      <c r="H328" s="10">
        <f t="shared" si="8"/>
        <v>0</v>
      </c>
    </row>
    <row r="329" spans="1:8" ht="11.25">
      <c r="A329" s="10" t="s">
        <v>565</v>
      </c>
      <c r="B329" s="19" t="s">
        <v>98</v>
      </c>
      <c r="C329" s="11" t="s">
        <v>206</v>
      </c>
      <c r="D329" s="12" t="s">
        <v>244</v>
      </c>
      <c r="E329" s="12">
        <v>800</v>
      </c>
      <c r="F329" s="9">
        <f t="shared" si="9"/>
        <v>1016</v>
      </c>
      <c r="G329" s="10"/>
      <c r="H329" s="10">
        <f t="shared" si="8"/>
        <v>0</v>
      </c>
    </row>
    <row r="330" spans="1:8" ht="11.25">
      <c r="A330" s="10" t="s">
        <v>754</v>
      </c>
      <c r="B330" s="19" t="s">
        <v>98</v>
      </c>
      <c r="C330" s="11" t="s">
        <v>206</v>
      </c>
      <c r="D330" s="12" t="s">
        <v>237</v>
      </c>
      <c r="E330" s="12">
        <v>1300</v>
      </c>
      <c r="F330" s="9">
        <f t="shared" si="9"/>
        <v>1651</v>
      </c>
      <c r="G330" s="10"/>
      <c r="H330" s="10">
        <f>E330*G330</f>
        <v>0</v>
      </c>
    </row>
    <row r="331" spans="1:8" ht="11.25">
      <c r="A331" s="10" t="s">
        <v>564</v>
      </c>
      <c r="B331" s="19" t="s">
        <v>98</v>
      </c>
      <c r="C331" s="11" t="s">
        <v>206</v>
      </c>
      <c r="D331" s="12" t="s">
        <v>252</v>
      </c>
      <c r="E331" s="12">
        <v>4200</v>
      </c>
      <c r="F331" s="9">
        <f t="shared" si="9"/>
        <v>5334</v>
      </c>
      <c r="G331" s="10"/>
      <c r="H331" s="10">
        <f t="shared" si="8"/>
        <v>0</v>
      </c>
    </row>
    <row r="332" spans="1:8" ht="11.25">
      <c r="A332" s="10" t="s">
        <v>734</v>
      </c>
      <c r="B332" s="19" t="s">
        <v>89</v>
      </c>
      <c r="C332" s="11" t="s">
        <v>201</v>
      </c>
      <c r="D332" s="12" t="s">
        <v>237</v>
      </c>
      <c r="E332" s="12">
        <v>1050</v>
      </c>
      <c r="F332" s="9">
        <f t="shared" si="9"/>
        <v>1333.5</v>
      </c>
      <c r="G332" s="10"/>
      <c r="H332" s="10">
        <f t="shared" si="8"/>
        <v>0</v>
      </c>
    </row>
    <row r="333" spans="1:8" ht="11.25">
      <c r="A333" s="10" t="s">
        <v>589</v>
      </c>
      <c r="B333" s="19" t="s">
        <v>345</v>
      </c>
      <c r="C333" s="11" t="s">
        <v>842</v>
      </c>
      <c r="D333" s="12" t="s">
        <v>244</v>
      </c>
      <c r="E333" s="12">
        <v>700</v>
      </c>
      <c r="F333" s="9">
        <f t="shared" si="9"/>
        <v>889</v>
      </c>
      <c r="G333" s="10"/>
      <c r="H333" s="10">
        <f t="shared" si="8"/>
        <v>0</v>
      </c>
    </row>
    <row r="334" spans="1:8" ht="11.25">
      <c r="A334" s="10" t="s">
        <v>587</v>
      </c>
      <c r="B334" s="19" t="s">
        <v>345</v>
      </c>
      <c r="C334" s="11" t="s">
        <v>842</v>
      </c>
      <c r="D334" s="12" t="s">
        <v>237</v>
      </c>
      <c r="E334" s="12">
        <v>900</v>
      </c>
      <c r="F334" s="9">
        <f t="shared" si="9"/>
        <v>1143</v>
      </c>
      <c r="G334" s="10"/>
      <c r="H334" s="10">
        <f t="shared" si="8"/>
        <v>0</v>
      </c>
    </row>
    <row r="335" spans="1:8" ht="11.25">
      <c r="A335" s="10" t="s">
        <v>588</v>
      </c>
      <c r="B335" s="19" t="s">
        <v>345</v>
      </c>
      <c r="C335" s="11" t="s">
        <v>842</v>
      </c>
      <c r="D335" s="12" t="s">
        <v>243</v>
      </c>
      <c r="E335" s="12">
        <v>1260</v>
      </c>
      <c r="F335" s="9">
        <f t="shared" si="9"/>
        <v>1600.2</v>
      </c>
      <c r="G335" s="10"/>
      <c r="H335" s="10">
        <f t="shared" si="8"/>
        <v>0</v>
      </c>
    </row>
    <row r="336" spans="1:8" ht="11.25">
      <c r="A336" s="10" t="s">
        <v>808</v>
      </c>
      <c r="B336" s="10" t="s">
        <v>345</v>
      </c>
      <c r="C336" s="11" t="s">
        <v>843</v>
      </c>
      <c r="D336" s="12" t="s">
        <v>247</v>
      </c>
      <c r="E336" s="12">
        <v>1100</v>
      </c>
      <c r="F336" s="9">
        <f t="shared" si="9"/>
        <v>1397</v>
      </c>
      <c r="G336" s="10"/>
      <c r="H336" s="10">
        <f t="shared" si="8"/>
        <v>0</v>
      </c>
    </row>
    <row r="337" spans="1:8" ht="12.75">
      <c r="A337" s="10" t="s">
        <v>662</v>
      </c>
      <c r="B337" s="19" t="s">
        <v>90</v>
      </c>
      <c r="C337" s="11" t="s">
        <v>867</v>
      </c>
      <c r="D337" s="12" t="s">
        <v>244</v>
      </c>
      <c r="E337" s="12">
        <v>2400</v>
      </c>
      <c r="F337" s="9">
        <f t="shared" si="9"/>
        <v>3048</v>
      </c>
      <c r="G337" s="10"/>
      <c r="H337" s="10">
        <f t="shared" si="8"/>
        <v>0</v>
      </c>
    </row>
    <row r="338" spans="1:8" ht="11.25">
      <c r="A338" s="10" t="s">
        <v>590</v>
      </c>
      <c r="B338" s="19" t="s">
        <v>91</v>
      </c>
      <c r="C338" s="11" t="s">
        <v>346</v>
      </c>
      <c r="D338" s="12" t="s">
        <v>237</v>
      </c>
      <c r="E338" s="12">
        <v>990</v>
      </c>
      <c r="F338" s="9">
        <f t="shared" si="9"/>
        <v>1257.3</v>
      </c>
      <c r="G338" s="10"/>
      <c r="H338" s="10">
        <f t="shared" si="8"/>
        <v>0</v>
      </c>
    </row>
    <row r="339" spans="1:8" ht="11.25">
      <c r="A339" s="10" t="s">
        <v>591</v>
      </c>
      <c r="B339" s="19" t="s">
        <v>91</v>
      </c>
      <c r="C339" s="11" t="s">
        <v>346</v>
      </c>
      <c r="D339" s="12" t="s">
        <v>243</v>
      </c>
      <c r="E339" s="12">
        <v>1260</v>
      </c>
      <c r="F339" s="9">
        <f t="shared" si="9"/>
        <v>1600.2</v>
      </c>
      <c r="G339" s="10"/>
      <c r="H339" s="10">
        <f t="shared" si="8"/>
        <v>0</v>
      </c>
    </row>
    <row r="340" spans="1:8" ht="12.75">
      <c r="A340" s="10" t="s">
        <v>533</v>
      </c>
      <c r="B340" s="19" t="s">
        <v>347</v>
      </c>
      <c r="C340" s="11" t="s">
        <v>844</v>
      </c>
      <c r="D340" s="12" t="s">
        <v>239</v>
      </c>
      <c r="E340" s="12">
        <v>1200</v>
      </c>
      <c r="F340" s="9">
        <f t="shared" si="9"/>
        <v>1524</v>
      </c>
      <c r="G340" s="10"/>
      <c r="H340" s="10">
        <f t="shared" si="8"/>
        <v>0</v>
      </c>
    </row>
    <row r="341" spans="1:8" ht="12.75">
      <c r="A341" s="10" t="s">
        <v>534</v>
      </c>
      <c r="B341" s="19" t="s">
        <v>347</v>
      </c>
      <c r="C341" s="11" t="s">
        <v>844</v>
      </c>
      <c r="D341" s="12" t="s">
        <v>243</v>
      </c>
      <c r="E341" s="12">
        <v>2100</v>
      </c>
      <c r="F341" s="9">
        <f t="shared" si="9"/>
        <v>2667</v>
      </c>
      <c r="G341" s="10"/>
      <c r="H341" s="10">
        <f t="shared" si="8"/>
        <v>0</v>
      </c>
    </row>
    <row r="342" spans="1:8" ht="11.25">
      <c r="A342" s="10" t="s">
        <v>928</v>
      </c>
      <c r="B342" s="19" t="s">
        <v>347</v>
      </c>
      <c r="C342" s="11" t="s">
        <v>929</v>
      </c>
      <c r="D342" s="12" t="s">
        <v>241</v>
      </c>
      <c r="E342" s="12">
        <v>1200</v>
      </c>
      <c r="F342" s="9">
        <f t="shared" si="9"/>
        <v>1524</v>
      </c>
      <c r="G342" s="10"/>
      <c r="H342" s="10">
        <f t="shared" si="8"/>
        <v>0</v>
      </c>
    </row>
    <row r="343" spans="1:8" ht="11.25">
      <c r="A343" s="10"/>
      <c r="B343" s="19" t="s">
        <v>83</v>
      </c>
      <c r="C343" s="11" t="s">
        <v>276</v>
      </c>
      <c r="D343" s="12" t="s">
        <v>244</v>
      </c>
      <c r="E343" s="12">
        <v>1600</v>
      </c>
      <c r="F343" s="9">
        <f t="shared" si="9"/>
        <v>2032</v>
      </c>
      <c r="G343" s="10"/>
      <c r="H343" s="10">
        <f t="shared" si="8"/>
        <v>0</v>
      </c>
    </row>
    <row r="344" spans="1:8" ht="12.75">
      <c r="A344" s="10" t="s">
        <v>535</v>
      </c>
      <c r="B344" s="19"/>
      <c r="C344" s="11" t="s">
        <v>846</v>
      </c>
      <c r="D344" s="12" t="s">
        <v>237</v>
      </c>
      <c r="E344" s="12">
        <v>900</v>
      </c>
      <c r="F344" s="9">
        <f t="shared" si="9"/>
        <v>1143</v>
      </c>
      <c r="G344" s="10"/>
      <c r="H344" s="10">
        <f t="shared" si="8"/>
        <v>0</v>
      </c>
    </row>
    <row r="345" spans="1:8" ht="12.75">
      <c r="A345" s="10" t="s">
        <v>791</v>
      </c>
      <c r="B345" s="19" t="s">
        <v>92</v>
      </c>
      <c r="C345" s="11" t="s">
        <v>845</v>
      </c>
      <c r="D345" s="12" t="s">
        <v>237</v>
      </c>
      <c r="E345" s="12">
        <v>3300</v>
      </c>
      <c r="F345" s="9">
        <f t="shared" si="9"/>
        <v>4191</v>
      </c>
      <c r="G345" s="10"/>
      <c r="H345" s="10">
        <f t="shared" si="8"/>
        <v>0</v>
      </c>
    </row>
    <row r="346" spans="1:8" ht="11.25">
      <c r="A346" s="10" t="s">
        <v>408</v>
      </c>
      <c r="B346" s="19" t="s">
        <v>93</v>
      </c>
      <c r="C346" s="11" t="s">
        <v>202</v>
      </c>
      <c r="D346" s="12" t="s">
        <v>241</v>
      </c>
      <c r="E346" s="12">
        <v>1100</v>
      </c>
      <c r="F346" s="9">
        <f t="shared" si="9"/>
        <v>1397</v>
      </c>
      <c r="G346" s="10"/>
      <c r="H346" s="10">
        <f t="shared" si="8"/>
        <v>0</v>
      </c>
    </row>
    <row r="347" spans="1:8" ht="11.25">
      <c r="A347" s="10"/>
      <c r="B347" s="19" t="s">
        <v>348</v>
      </c>
      <c r="C347" s="11" t="s">
        <v>203</v>
      </c>
      <c r="D347" s="12" t="s">
        <v>244</v>
      </c>
      <c r="E347" s="12">
        <v>2500</v>
      </c>
      <c r="F347" s="9">
        <f t="shared" si="9"/>
        <v>3175</v>
      </c>
      <c r="G347" s="10"/>
      <c r="H347" s="10">
        <f t="shared" si="8"/>
        <v>0</v>
      </c>
    </row>
    <row r="348" spans="1:8" ht="11.25">
      <c r="A348" s="10"/>
      <c r="B348" s="19"/>
      <c r="C348" s="11" t="s">
        <v>927</v>
      </c>
      <c r="D348" s="12" t="s">
        <v>262</v>
      </c>
      <c r="E348" s="12">
        <v>380</v>
      </c>
      <c r="F348" s="9">
        <f t="shared" si="9"/>
        <v>482.6</v>
      </c>
      <c r="G348" s="10"/>
      <c r="H348" s="10">
        <f t="shared" si="8"/>
        <v>0</v>
      </c>
    </row>
    <row r="349" spans="1:8" ht="12.75">
      <c r="A349" s="10" t="s">
        <v>527</v>
      </c>
      <c r="B349" s="19" t="s">
        <v>382</v>
      </c>
      <c r="C349" s="11" t="s">
        <v>946</v>
      </c>
      <c r="D349" s="12" t="s">
        <v>237</v>
      </c>
      <c r="E349" s="12">
        <v>2400</v>
      </c>
      <c r="F349" s="9">
        <f t="shared" si="9"/>
        <v>3048</v>
      </c>
      <c r="G349" s="10"/>
      <c r="H349" s="10">
        <f t="shared" si="8"/>
        <v>0</v>
      </c>
    </row>
    <row r="350" spans="1:8" ht="11.25">
      <c r="A350" s="10" t="s">
        <v>427</v>
      </c>
      <c r="B350" s="19" t="s">
        <v>905</v>
      </c>
      <c r="C350" s="11" t="s">
        <v>937</v>
      </c>
      <c r="D350" s="12" t="s">
        <v>237</v>
      </c>
      <c r="E350" s="12">
        <v>3360</v>
      </c>
      <c r="F350" s="9">
        <f t="shared" si="9"/>
        <v>4267.2</v>
      </c>
      <c r="G350" s="10"/>
      <c r="H350" s="10">
        <f t="shared" si="8"/>
        <v>0</v>
      </c>
    </row>
    <row r="351" spans="1:8" ht="11.25">
      <c r="A351" s="10" t="s">
        <v>428</v>
      </c>
      <c r="B351" s="19" t="s">
        <v>905</v>
      </c>
      <c r="C351" s="11" t="s">
        <v>937</v>
      </c>
      <c r="D351" s="12" t="s">
        <v>239</v>
      </c>
      <c r="E351" s="12">
        <v>6720</v>
      </c>
      <c r="F351" s="9">
        <f t="shared" si="9"/>
        <v>8534.4</v>
      </c>
      <c r="G351" s="10"/>
      <c r="H351" s="10">
        <f t="shared" si="8"/>
        <v>0</v>
      </c>
    </row>
    <row r="352" spans="1:8" ht="11.25">
      <c r="A352" s="10" t="s">
        <v>558</v>
      </c>
      <c r="B352" s="19" t="s">
        <v>349</v>
      </c>
      <c r="C352" s="11" t="s">
        <v>383</v>
      </c>
      <c r="D352" s="12" t="s">
        <v>237</v>
      </c>
      <c r="E352" s="12">
        <v>1200</v>
      </c>
      <c r="F352" s="9">
        <f t="shared" si="9"/>
        <v>1524</v>
      </c>
      <c r="G352" s="10"/>
      <c r="H352" s="10">
        <f t="shared" si="8"/>
        <v>0</v>
      </c>
    </row>
    <row r="353" spans="1:8" ht="11.25">
      <c r="A353" s="10"/>
      <c r="B353" s="19" t="s">
        <v>350</v>
      </c>
      <c r="C353" s="11" t="s">
        <v>204</v>
      </c>
      <c r="D353" s="12" t="s">
        <v>237</v>
      </c>
      <c r="E353" s="12">
        <v>1050</v>
      </c>
      <c r="F353" s="9">
        <f t="shared" si="9"/>
        <v>1333.5</v>
      </c>
      <c r="G353" s="10"/>
      <c r="H353" s="10">
        <f t="shared" si="8"/>
        <v>0</v>
      </c>
    </row>
    <row r="354" spans="1:8" ht="11.25">
      <c r="A354" s="10" t="s">
        <v>683</v>
      </c>
      <c r="B354" s="19" t="s">
        <v>94</v>
      </c>
      <c r="C354" s="11" t="s">
        <v>351</v>
      </c>
      <c r="D354" s="12" t="s">
        <v>244</v>
      </c>
      <c r="E354" s="12">
        <v>4900</v>
      </c>
      <c r="F354" s="9">
        <f t="shared" si="9"/>
        <v>6223</v>
      </c>
      <c r="G354" s="10"/>
      <c r="H354" s="10">
        <f t="shared" si="8"/>
        <v>0</v>
      </c>
    </row>
    <row r="355" spans="1:8" ht="12.75">
      <c r="A355" s="10" t="s">
        <v>559</v>
      </c>
      <c r="B355" s="19" t="s">
        <v>99</v>
      </c>
      <c r="C355" s="11" t="s">
        <v>868</v>
      </c>
      <c r="D355" s="12" t="s">
        <v>237</v>
      </c>
      <c r="E355" s="12">
        <v>2500</v>
      </c>
      <c r="F355" s="9">
        <f t="shared" si="9"/>
        <v>3175</v>
      </c>
      <c r="G355" s="10"/>
      <c r="H355" s="10">
        <f t="shared" si="8"/>
        <v>0</v>
      </c>
    </row>
    <row r="356" spans="1:8" ht="12.75">
      <c r="A356" s="10"/>
      <c r="B356" s="19" t="s">
        <v>99</v>
      </c>
      <c r="C356" s="11" t="s">
        <v>869</v>
      </c>
      <c r="D356" s="12" t="s">
        <v>254</v>
      </c>
      <c r="E356" s="12">
        <v>4800</v>
      </c>
      <c r="F356" s="9">
        <f t="shared" si="9"/>
        <v>6096</v>
      </c>
      <c r="G356" s="10"/>
      <c r="H356" s="10">
        <f t="shared" si="8"/>
        <v>0</v>
      </c>
    </row>
    <row r="357" spans="1:8" ht="12.75">
      <c r="A357" s="10" t="s">
        <v>470</v>
      </c>
      <c r="B357" s="19" t="s">
        <v>384</v>
      </c>
      <c r="C357" s="11" t="s">
        <v>870</v>
      </c>
      <c r="D357" s="12" t="s">
        <v>237</v>
      </c>
      <c r="E357" s="12">
        <v>1100</v>
      </c>
      <c r="F357" s="9">
        <f t="shared" si="9"/>
        <v>1397</v>
      </c>
      <c r="G357" s="10"/>
      <c r="H357" s="10">
        <f t="shared" si="8"/>
        <v>0</v>
      </c>
    </row>
    <row r="358" spans="1:8" ht="11.25">
      <c r="A358" s="10"/>
      <c r="B358" s="19" t="s">
        <v>95</v>
      </c>
      <c r="C358" s="11" t="s">
        <v>277</v>
      </c>
      <c r="D358" s="12" t="s">
        <v>244</v>
      </c>
      <c r="E358" s="12">
        <v>1800</v>
      </c>
      <c r="F358" s="9">
        <f t="shared" si="9"/>
        <v>2286</v>
      </c>
      <c r="G358" s="10"/>
      <c r="H358" s="10">
        <f aca="true" t="shared" si="10" ref="H358:H433">E358*G358</f>
        <v>0</v>
      </c>
    </row>
    <row r="359" spans="1:8" ht="11.25">
      <c r="A359" s="10" t="s">
        <v>642</v>
      </c>
      <c r="B359" s="19" t="s">
        <v>96</v>
      </c>
      <c r="C359" s="11" t="s">
        <v>205</v>
      </c>
      <c r="D359" s="12" t="s">
        <v>245</v>
      </c>
      <c r="E359" s="12">
        <v>1500</v>
      </c>
      <c r="F359" s="9">
        <f t="shared" si="9"/>
        <v>1905</v>
      </c>
      <c r="G359" s="10"/>
      <c r="H359" s="10">
        <f t="shared" si="10"/>
        <v>0</v>
      </c>
    </row>
    <row r="360" spans="1:8" ht="11.25">
      <c r="A360" s="10"/>
      <c r="B360" s="19" t="s">
        <v>97</v>
      </c>
      <c r="C360" s="11" t="s">
        <v>283</v>
      </c>
      <c r="D360" s="12" t="s">
        <v>242</v>
      </c>
      <c r="E360" s="12">
        <v>1372</v>
      </c>
      <c r="F360" s="9">
        <f t="shared" si="9"/>
        <v>1742.44</v>
      </c>
      <c r="G360" s="10"/>
      <c r="H360" s="10">
        <f t="shared" si="10"/>
        <v>0</v>
      </c>
    </row>
    <row r="361" spans="1:8" ht="11.25">
      <c r="A361" s="10" t="s">
        <v>811</v>
      </c>
      <c r="B361" s="19" t="s">
        <v>100</v>
      </c>
      <c r="C361" s="11" t="s">
        <v>879</v>
      </c>
      <c r="D361" s="12" t="s">
        <v>250</v>
      </c>
      <c r="E361" s="12">
        <v>2451</v>
      </c>
      <c r="F361" s="9">
        <f t="shared" si="9"/>
        <v>3112.77</v>
      </c>
      <c r="G361" s="10"/>
      <c r="H361" s="10">
        <f t="shared" si="10"/>
        <v>0</v>
      </c>
    </row>
    <row r="362" spans="1:8" ht="22.5">
      <c r="A362" s="10" t="s">
        <v>990</v>
      </c>
      <c r="B362" s="19" t="s">
        <v>133</v>
      </c>
      <c r="C362" s="11" t="s">
        <v>942</v>
      </c>
      <c r="D362" s="12" t="s">
        <v>242</v>
      </c>
      <c r="E362" s="12">
        <v>2100</v>
      </c>
      <c r="F362" s="9">
        <f t="shared" si="9"/>
        <v>2667</v>
      </c>
      <c r="G362" s="10"/>
      <c r="H362" s="10">
        <f t="shared" si="10"/>
        <v>0</v>
      </c>
    </row>
    <row r="363" spans="1:8" ht="11.25">
      <c r="A363" s="10" t="s">
        <v>777</v>
      </c>
      <c r="B363" s="19" t="s">
        <v>778</v>
      </c>
      <c r="C363" s="11" t="s">
        <v>284</v>
      </c>
      <c r="D363" s="12" t="s">
        <v>236</v>
      </c>
      <c r="E363" s="12">
        <v>1700</v>
      </c>
      <c r="F363" s="9">
        <f t="shared" si="9"/>
        <v>2159</v>
      </c>
      <c r="G363" s="10"/>
      <c r="H363" s="10">
        <f t="shared" si="10"/>
        <v>0</v>
      </c>
    </row>
    <row r="364" spans="1:8" ht="11.25">
      <c r="A364" s="10" t="s">
        <v>592</v>
      </c>
      <c r="B364" s="19" t="s">
        <v>140</v>
      </c>
      <c r="C364" s="11" t="s">
        <v>233</v>
      </c>
      <c r="D364" s="12" t="s">
        <v>241</v>
      </c>
      <c r="E364" s="12">
        <v>1700</v>
      </c>
      <c r="F364" s="9">
        <f t="shared" si="9"/>
        <v>2159</v>
      </c>
      <c r="G364" s="10"/>
      <c r="H364" s="10">
        <f t="shared" si="10"/>
        <v>0</v>
      </c>
    </row>
    <row r="365" spans="1:8" ht="11.25">
      <c r="A365" s="10" t="s">
        <v>793</v>
      </c>
      <c r="B365" s="19" t="s">
        <v>385</v>
      </c>
      <c r="C365" s="11" t="s">
        <v>235</v>
      </c>
      <c r="D365" s="12" t="s">
        <v>244</v>
      </c>
      <c r="E365" s="12">
        <v>23540</v>
      </c>
      <c r="F365" s="9">
        <f t="shared" si="9"/>
        <v>29895.8</v>
      </c>
      <c r="G365" s="10"/>
      <c r="H365" s="10">
        <f t="shared" si="10"/>
        <v>0</v>
      </c>
    </row>
    <row r="366" spans="1:8" ht="11.25">
      <c r="A366" s="10" t="s">
        <v>566</v>
      </c>
      <c r="B366" s="19" t="s">
        <v>101</v>
      </c>
      <c r="C366" s="11" t="s">
        <v>207</v>
      </c>
      <c r="D366" s="12" t="s">
        <v>254</v>
      </c>
      <c r="E366" s="12">
        <v>2400</v>
      </c>
      <c r="F366" s="9">
        <f t="shared" si="9"/>
        <v>3048</v>
      </c>
      <c r="G366" s="10"/>
      <c r="H366" s="10">
        <f t="shared" si="10"/>
        <v>0</v>
      </c>
    </row>
    <row r="367" spans="1:8" ht="11.25">
      <c r="A367" s="10" t="s">
        <v>567</v>
      </c>
      <c r="B367" s="19" t="s">
        <v>101</v>
      </c>
      <c r="C367" s="11" t="s">
        <v>207</v>
      </c>
      <c r="D367" s="12" t="s">
        <v>237</v>
      </c>
      <c r="E367" s="12">
        <v>3650</v>
      </c>
      <c r="F367" s="9">
        <f t="shared" si="9"/>
        <v>4635.5</v>
      </c>
      <c r="G367" s="10"/>
      <c r="H367" s="10">
        <f>E367*G367</f>
        <v>0</v>
      </c>
    </row>
    <row r="368" spans="1:8" ht="12" customHeight="1">
      <c r="A368" s="10"/>
      <c r="B368" s="19"/>
      <c r="C368" s="11" t="s">
        <v>926</v>
      </c>
      <c r="D368" s="12" t="s">
        <v>262</v>
      </c>
      <c r="E368" s="12" t="s">
        <v>986</v>
      </c>
      <c r="F368" s="9"/>
      <c r="G368" s="10"/>
      <c r="H368" s="10"/>
    </row>
    <row r="369" spans="1:8" ht="11.25">
      <c r="A369" s="10" t="s">
        <v>520</v>
      </c>
      <c r="B369" s="10" t="s">
        <v>695</v>
      </c>
      <c r="C369" s="11" t="s">
        <v>694</v>
      </c>
      <c r="D369" s="12" t="s">
        <v>244</v>
      </c>
      <c r="E369" s="12">
        <v>1700</v>
      </c>
      <c r="F369" s="9">
        <f t="shared" si="9"/>
        <v>2159</v>
      </c>
      <c r="G369" s="10"/>
      <c r="H369" s="10">
        <f t="shared" si="10"/>
        <v>0</v>
      </c>
    </row>
    <row r="370" spans="1:8" ht="11.25">
      <c r="A370" s="10" t="s">
        <v>776</v>
      </c>
      <c r="B370" s="19" t="s">
        <v>102</v>
      </c>
      <c r="C370" s="11" t="s">
        <v>208</v>
      </c>
      <c r="D370" s="12" t="s">
        <v>244</v>
      </c>
      <c r="E370" s="12">
        <v>4150</v>
      </c>
      <c r="F370" s="9">
        <f t="shared" si="9"/>
        <v>5270.5</v>
      </c>
      <c r="G370" s="10"/>
      <c r="H370" s="10">
        <f t="shared" si="10"/>
        <v>0</v>
      </c>
    </row>
    <row r="371" spans="1:8" ht="11.25">
      <c r="A371" s="10" t="s">
        <v>593</v>
      </c>
      <c r="B371" s="19" t="s">
        <v>353</v>
      </c>
      <c r="C371" s="11" t="s">
        <v>354</v>
      </c>
      <c r="D371" s="12" t="s">
        <v>244</v>
      </c>
      <c r="E371" s="12">
        <v>1600</v>
      </c>
      <c r="F371" s="9">
        <f t="shared" si="9"/>
        <v>2032</v>
      </c>
      <c r="G371" s="10"/>
      <c r="H371" s="10">
        <f t="shared" si="10"/>
        <v>0</v>
      </c>
    </row>
    <row r="372" spans="1:8" ht="11.25">
      <c r="A372" s="10" t="s">
        <v>594</v>
      </c>
      <c r="B372" s="19" t="s">
        <v>353</v>
      </c>
      <c r="C372" s="11" t="s">
        <v>354</v>
      </c>
      <c r="D372" s="12" t="s">
        <v>237</v>
      </c>
      <c r="E372" s="12">
        <v>3100</v>
      </c>
      <c r="F372" s="9">
        <f t="shared" si="9"/>
        <v>3937</v>
      </c>
      <c r="G372" s="10"/>
      <c r="H372" s="10">
        <f t="shared" si="10"/>
        <v>0</v>
      </c>
    </row>
    <row r="373" spans="1:8" ht="12.75">
      <c r="A373" s="10" t="s">
        <v>595</v>
      </c>
      <c r="B373" s="19" t="s">
        <v>103</v>
      </c>
      <c r="C373" s="11" t="s">
        <v>851</v>
      </c>
      <c r="D373" s="12" t="s">
        <v>244</v>
      </c>
      <c r="E373" s="12">
        <v>1890</v>
      </c>
      <c r="F373" s="9">
        <f t="shared" si="9"/>
        <v>2400.3</v>
      </c>
      <c r="G373" s="10"/>
      <c r="H373" s="10">
        <f t="shared" si="10"/>
        <v>0</v>
      </c>
    </row>
    <row r="374" spans="1:8" ht="12.75">
      <c r="A374" s="10" t="s">
        <v>596</v>
      </c>
      <c r="B374" s="19" t="s">
        <v>352</v>
      </c>
      <c r="C374" s="11" t="s">
        <v>851</v>
      </c>
      <c r="D374" s="12" t="s">
        <v>237</v>
      </c>
      <c r="E374" s="12">
        <v>2520</v>
      </c>
      <c r="F374" s="9">
        <f aca="true" t="shared" si="11" ref="F374:F432">E374*1.27</f>
        <v>3200.4</v>
      </c>
      <c r="G374" s="10"/>
      <c r="H374" s="10">
        <f t="shared" si="10"/>
        <v>0</v>
      </c>
    </row>
    <row r="375" spans="1:8" ht="12.75">
      <c r="A375" s="10" t="s">
        <v>468</v>
      </c>
      <c r="B375" s="19" t="s">
        <v>386</v>
      </c>
      <c r="C375" s="11" t="s">
        <v>852</v>
      </c>
      <c r="D375" s="12" t="s">
        <v>237</v>
      </c>
      <c r="E375" s="12">
        <v>3885</v>
      </c>
      <c r="F375" s="9">
        <f>E375*1.27</f>
        <v>4933.95</v>
      </c>
      <c r="G375" s="10"/>
      <c r="H375" s="10">
        <f>E375*G375</f>
        <v>0</v>
      </c>
    </row>
    <row r="376" spans="1:8" ht="11.25">
      <c r="A376" s="10" t="s">
        <v>725</v>
      </c>
      <c r="B376" s="19" t="s">
        <v>104</v>
      </c>
      <c r="C376" s="11" t="s">
        <v>400</v>
      </c>
      <c r="D376" s="12" t="s">
        <v>244</v>
      </c>
      <c r="E376" s="12">
        <v>2100</v>
      </c>
      <c r="F376" s="9">
        <f t="shared" si="11"/>
        <v>2667</v>
      </c>
      <c r="G376" s="10"/>
      <c r="H376" s="10">
        <f t="shared" si="10"/>
        <v>0</v>
      </c>
    </row>
    <row r="377" spans="1:8" ht="11.25">
      <c r="A377" s="10" t="s">
        <v>658</v>
      </c>
      <c r="B377" s="19" t="s">
        <v>104</v>
      </c>
      <c r="C377" s="11" t="s">
        <v>307</v>
      </c>
      <c r="D377" s="12" t="s">
        <v>237</v>
      </c>
      <c r="E377" s="12">
        <v>2625</v>
      </c>
      <c r="F377" s="9">
        <f t="shared" si="11"/>
        <v>3333.75</v>
      </c>
      <c r="G377" s="10"/>
      <c r="H377" s="10">
        <f t="shared" si="10"/>
        <v>0</v>
      </c>
    </row>
    <row r="378" spans="1:8" ht="12.75">
      <c r="A378" s="10" t="s">
        <v>973</v>
      </c>
      <c r="B378" s="19" t="s">
        <v>105</v>
      </c>
      <c r="C378" s="11" t="s">
        <v>880</v>
      </c>
      <c r="D378" s="12" t="s">
        <v>239</v>
      </c>
      <c r="E378" s="12">
        <v>1600</v>
      </c>
      <c r="F378" s="9">
        <f t="shared" si="11"/>
        <v>2032</v>
      </c>
      <c r="G378" s="10"/>
      <c r="H378" s="10">
        <f t="shared" si="10"/>
        <v>0</v>
      </c>
    </row>
    <row r="379" spans="1:8" ht="11.25">
      <c r="A379" s="10" t="s">
        <v>802</v>
      </c>
      <c r="B379" s="19" t="s">
        <v>105</v>
      </c>
      <c r="C379" s="11" t="s">
        <v>801</v>
      </c>
      <c r="D379" s="12" t="s">
        <v>241</v>
      </c>
      <c r="E379" s="12">
        <v>1300</v>
      </c>
      <c r="F379" s="9">
        <f t="shared" si="11"/>
        <v>1651</v>
      </c>
      <c r="G379" s="10"/>
      <c r="H379" s="10">
        <f t="shared" si="10"/>
        <v>0</v>
      </c>
    </row>
    <row r="380" spans="1:8" ht="11.25">
      <c r="A380" s="10" t="s">
        <v>721</v>
      </c>
      <c r="B380" s="19" t="s">
        <v>105</v>
      </c>
      <c r="C380" s="11" t="s">
        <v>720</v>
      </c>
      <c r="D380" s="12" t="s">
        <v>241</v>
      </c>
      <c r="E380" s="12">
        <v>1300</v>
      </c>
      <c r="F380" s="9">
        <f t="shared" si="11"/>
        <v>1651</v>
      </c>
      <c r="G380" s="10"/>
      <c r="H380" s="10">
        <f t="shared" si="10"/>
        <v>0</v>
      </c>
    </row>
    <row r="381" spans="1:8" ht="11.25">
      <c r="A381" s="10" t="s">
        <v>735</v>
      </c>
      <c r="B381" s="19" t="s">
        <v>130</v>
      </c>
      <c r="C381" s="11" t="s">
        <v>972</v>
      </c>
      <c r="D381" s="12" t="s">
        <v>260</v>
      </c>
      <c r="E381" s="12">
        <v>1050</v>
      </c>
      <c r="F381" s="9">
        <f t="shared" si="11"/>
        <v>1333.5</v>
      </c>
      <c r="G381" s="10"/>
      <c r="H381" s="10">
        <f t="shared" si="10"/>
        <v>0</v>
      </c>
    </row>
    <row r="382" spans="1:8" ht="11.25">
      <c r="A382" s="10" t="s">
        <v>726</v>
      </c>
      <c r="B382" s="10" t="s">
        <v>106</v>
      </c>
      <c r="C382" s="11" t="s">
        <v>751</v>
      </c>
      <c r="D382" s="12" t="s">
        <v>236</v>
      </c>
      <c r="E382" s="12">
        <v>1700</v>
      </c>
      <c r="F382" s="9">
        <f t="shared" si="11"/>
        <v>2159</v>
      </c>
      <c r="G382" s="10"/>
      <c r="H382" s="10">
        <f t="shared" si="10"/>
        <v>0</v>
      </c>
    </row>
    <row r="383" spans="1:8" ht="11.25">
      <c r="A383" s="10" t="s">
        <v>752</v>
      </c>
      <c r="B383" s="10" t="s">
        <v>106</v>
      </c>
      <c r="C383" s="11" t="s">
        <v>753</v>
      </c>
      <c r="D383" s="12" t="s">
        <v>236</v>
      </c>
      <c r="E383" s="12">
        <v>1700</v>
      </c>
      <c r="F383" s="9">
        <f t="shared" si="11"/>
        <v>2159</v>
      </c>
      <c r="G383" s="10"/>
      <c r="H383" s="10">
        <f t="shared" si="10"/>
        <v>0</v>
      </c>
    </row>
    <row r="384" spans="1:8" ht="11.25">
      <c r="A384" s="10" t="s">
        <v>639</v>
      </c>
      <c r="B384" s="19" t="s">
        <v>106</v>
      </c>
      <c r="C384" s="11" t="s">
        <v>638</v>
      </c>
      <c r="D384" s="12" t="s">
        <v>560</v>
      </c>
      <c r="E384" s="12">
        <v>600</v>
      </c>
      <c r="F384" s="9">
        <f t="shared" si="11"/>
        <v>762</v>
      </c>
      <c r="G384" s="10"/>
      <c r="H384" s="10">
        <f t="shared" si="10"/>
        <v>0</v>
      </c>
    </row>
    <row r="385" spans="1:8" ht="11.25">
      <c r="A385" s="10" t="s">
        <v>561</v>
      </c>
      <c r="B385" s="19" t="s">
        <v>106</v>
      </c>
      <c r="C385" s="11" t="s">
        <v>293</v>
      </c>
      <c r="D385" s="12" t="s">
        <v>560</v>
      </c>
      <c r="E385" s="12">
        <v>1400</v>
      </c>
      <c r="F385" s="9">
        <f t="shared" si="11"/>
        <v>1778</v>
      </c>
      <c r="G385" s="10"/>
      <c r="H385" s="10">
        <f t="shared" si="10"/>
        <v>0</v>
      </c>
    </row>
    <row r="386" spans="1:8" ht="11.25">
      <c r="A386" s="10"/>
      <c r="B386" s="19" t="s">
        <v>111</v>
      </c>
      <c r="C386" s="11" t="s">
        <v>212</v>
      </c>
      <c r="D386" s="12" t="s">
        <v>237</v>
      </c>
      <c r="E386" s="12">
        <v>5750</v>
      </c>
      <c r="F386" s="9">
        <f t="shared" si="11"/>
        <v>7302.5</v>
      </c>
      <c r="G386" s="10"/>
      <c r="H386" s="10">
        <f t="shared" si="10"/>
        <v>0</v>
      </c>
    </row>
    <row r="387" spans="1:8" ht="12.75">
      <c r="A387" s="10" t="s">
        <v>545</v>
      </c>
      <c r="B387" s="19" t="s">
        <v>294</v>
      </c>
      <c r="C387" s="11" t="s">
        <v>829</v>
      </c>
      <c r="D387" s="12" t="s">
        <v>244</v>
      </c>
      <c r="E387" s="12">
        <v>1500</v>
      </c>
      <c r="F387" s="9">
        <f t="shared" si="11"/>
        <v>1905</v>
      </c>
      <c r="G387" s="10"/>
      <c r="H387" s="10">
        <f t="shared" si="10"/>
        <v>0</v>
      </c>
    </row>
    <row r="388" spans="1:8" ht="11.25">
      <c r="A388" s="10" t="s">
        <v>746</v>
      </c>
      <c r="B388" s="10" t="s">
        <v>107</v>
      </c>
      <c r="C388" s="11" t="s">
        <v>745</v>
      </c>
      <c r="D388" s="12" t="s">
        <v>241</v>
      </c>
      <c r="E388" s="12">
        <v>900</v>
      </c>
      <c r="F388" s="9">
        <f t="shared" si="11"/>
        <v>1143</v>
      </c>
      <c r="G388" s="10"/>
      <c r="H388" s="10">
        <f t="shared" si="10"/>
        <v>0</v>
      </c>
    </row>
    <row r="389" spans="1:8" ht="11.25">
      <c r="A389" s="10" t="s">
        <v>750</v>
      </c>
      <c r="B389" s="10" t="s">
        <v>107</v>
      </c>
      <c r="C389" s="11" t="s">
        <v>745</v>
      </c>
      <c r="D389" s="12" t="s">
        <v>236</v>
      </c>
      <c r="E389" s="12">
        <v>1200</v>
      </c>
      <c r="F389" s="9">
        <f t="shared" si="11"/>
        <v>1524</v>
      </c>
      <c r="G389" s="10"/>
      <c r="H389" s="10">
        <f>E389*G389</f>
        <v>0</v>
      </c>
    </row>
    <row r="390" spans="1:8" ht="11.25">
      <c r="A390" s="10" t="s">
        <v>574</v>
      </c>
      <c r="B390" s="19" t="s">
        <v>107</v>
      </c>
      <c r="C390" s="11" t="s">
        <v>575</v>
      </c>
      <c r="D390" s="12" t="s">
        <v>236</v>
      </c>
      <c r="E390" s="12">
        <v>1200</v>
      </c>
      <c r="F390" s="9">
        <f t="shared" si="11"/>
        <v>1524</v>
      </c>
      <c r="G390" s="10"/>
      <c r="H390" s="10">
        <f t="shared" si="10"/>
        <v>0</v>
      </c>
    </row>
    <row r="391" spans="1:8" ht="11.25">
      <c r="A391" s="10" t="s">
        <v>729</v>
      </c>
      <c r="B391" s="19" t="s">
        <v>107</v>
      </c>
      <c r="C391" s="11" t="s">
        <v>680</v>
      </c>
      <c r="D391" s="12" t="s">
        <v>241</v>
      </c>
      <c r="E391" s="12">
        <v>900</v>
      </c>
      <c r="F391" s="9">
        <f t="shared" si="11"/>
        <v>1143</v>
      </c>
      <c r="G391" s="10"/>
      <c r="H391" s="10">
        <f>E391*G391</f>
        <v>0</v>
      </c>
    </row>
    <row r="392" spans="1:8" ht="11.25">
      <c r="A392" s="10" t="s">
        <v>679</v>
      </c>
      <c r="B392" s="19" t="s">
        <v>107</v>
      </c>
      <c r="C392" s="11" t="s">
        <v>680</v>
      </c>
      <c r="D392" s="12" t="s">
        <v>236</v>
      </c>
      <c r="E392" s="12">
        <v>1200</v>
      </c>
      <c r="F392" s="9">
        <f t="shared" si="11"/>
        <v>1524</v>
      </c>
      <c r="G392" s="10"/>
      <c r="H392" s="10">
        <f t="shared" si="10"/>
        <v>0</v>
      </c>
    </row>
    <row r="393" spans="1:8" ht="11.25">
      <c r="A393" s="10" t="s">
        <v>824</v>
      </c>
      <c r="B393" s="10" t="s">
        <v>107</v>
      </c>
      <c r="C393" s="11" t="s">
        <v>761</v>
      </c>
      <c r="D393" s="12" t="s">
        <v>241</v>
      </c>
      <c r="E393" s="12">
        <v>900</v>
      </c>
      <c r="F393" s="9">
        <f>E393*1.27</f>
        <v>1143</v>
      </c>
      <c r="G393" s="10"/>
      <c r="H393" s="10">
        <f>E393*G393</f>
        <v>0</v>
      </c>
    </row>
    <row r="394" spans="1:8" ht="11.25">
      <c r="A394" s="10" t="s">
        <v>760</v>
      </c>
      <c r="B394" s="10" t="s">
        <v>107</v>
      </c>
      <c r="C394" s="11" t="s">
        <v>761</v>
      </c>
      <c r="D394" s="12" t="s">
        <v>236</v>
      </c>
      <c r="E394" s="12">
        <v>1200</v>
      </c>
      <c r="F394" s="9">
        <f t="shared" si="11"/>
        <v>1524</v>
      </c>
      <c r="G394" s="10"/>
      <c r="H394" s="10">
        <f t="shared" si="10"/>
        <v>0</v>
      </c>
    </row>
    <row r="395" spans="1:8" ht="11.25">
      <c r="A395" s="10" t="s">
        <v>707</v>
      </c>
      <c r="B395" s="10" t="s">
        <v>107</v>
      </c>
      <c r="C395" s="11" t="s">
        <v>706</v>
      </c>
      <c r="D395" s="12" t="s">
        <v>241</v>
      </c>
      <c r="E395" s="12">
        <v>900</v>
      </c>
      <c r="F395" s="9">
        <f t="shared" si="11"/>
        <v>1143</v>
      </c>
      <c r="G395" s="10"/>
      <c r="H395" s="10">
        <f t="shared" si="10"/>
        <v>0</v>
      </c>
    </row>
    <row r="396" spans="1:8" ht="11.25">
      <c r="A396" s="10" t="s">
        <v>597</v>
      </c>
      <c r="B396" s="19" t="s">
        <v>107</v>
      </c>
      <c r="C396" s="11" t="s">
        <v>598</v>
      </c>
      <c r="D396" s="12" t="s">
        <v>236</v>
      </c>
      <c r="E396" s="12">
        <v>800</v>
      </c>
      <c r="F396" s="9">
        <f t="shared" si="11"/>
        <v>1016</v>
      </c>
      <c r="G396" s="10"/>
      <c r="H396" s="10">
        <f t="shared" si="10"/>
        <v>0</v>
      </c>
    </row>
    <row r="397" spans="1:8" ht="11.25">
      <c r="A397" s="10" t="s">
        <v>510</v>
      </c>
      <c r="B397" s="19" t="s">
        <v>107</v>
      </c>
      <c r="C397" s="11" t="s">
        <v>278</v>
      </c>
      <c r="D397" s="12" t="s">
        <v>241</v>
      </c>
      <c r="E397" s="12">
        <v>600</v>
      </c>
      <c r="F397" s="9">
        <f t="shared" si="11"/>
        <v>762</v>
      </c>
      <c r="G397" s="10"/>
      <c r="H397" s="10">
        <f t="shared" si="10"/>
        <v>0</v>
      </c>
    </row>
    <row r="398" spans="1:8" ht="11.25">
      <c r="A398" s="10" t="s">
        <v>508</v>
      </c>
      <c r="B398" s="19" t="s">
        <v>107</v>
      </c>
      <c r="C398" s="11" t="s">
        <v>278</v>
      </c>
      <c r="D398" s="12" t="s">
        <v>242</v>
      </c>
      <c r="E398" s="12">
        <v>800</v>
      </c>
      <c r="F398" s="9">
        <f t="shared" si="11"/>
        <v>1016</v>
      </c>
      <c r="G398" s="10"/>
      <c r="H398" s="10">
        <f t="shared" si="10"/>
        <v>0</v>
      </c>
    </row>
    <row r="399" spans="1:8" ht="11.25">
      <c r="A399" s="10" t="s">
        <v>509</v>
      </c>
      <c r="B399" s="19" t="s">
        <v>136</v>
      </c>
      <c r="C399" s="11" t="s">
        <v>278</v>
      </c>
      <c r="D399" s="12" t="s">
        <v>236</v>
      </c>
      <c r="E399" s="12">
        <v>1600</v>
      </c>
      <c r="F399" s="9">
        <f t="shared" si="11"/>
        <v>2032</v>
      </c>
      <c r="G399" s="10"/>
      <c r="H399" s="10">
        <f t="shared" si="10"/>
        <v>0</v>
      </c>
    </row>
    <row r="400" spans="1:8" ht="11.25">
      <c r="A400" s="10" t="s">
        <v>627</v>
      </c>
      <c r="B400" s="19" t="s">
        <v>366</v>
      </c>
      <c r="C400" s="11" t="s">
        <v>941</v>
      </c>
      <c r="D400" s="12" t="s">
        <v>241</v>
      </c>
      <c r="E400" s="12">
        <v>900</v>
      </c>
      <c r="F400" s="9">
        <f t="shared" si="11"/>
        <v>1143</v>
      </c>
      <c r="G400" s="10"/>
      <c r="H400" s="10">
        <f t="shared" si="10"/>
        <v>0</v>
      </c>
    </row>
    <row r="401" spans="1:8" ht="15" customHeight="1">
      <c r="A401" s="10" t="s">
        <v>562</v>
      </c>
      <c r="B401" s="19" t="s">
        <v>363</v>
      </c>
      <c r="C401" s="11" t="s">
        <v>871</v>
      </c>
      <c r="D401" s="12" t="s">
        <v>237</v>
      </c>
      <c r="E401" s="12">
        <v>7010</v>
      </c>
      <c r="F401" s="9">
        <f t="shared" si="11"/>
        <v>8902.7</v>
      </c>
      <c r="G401" s="10"/>
      <c r="H401" s="10">
        <f t="shared" si="10"/>
        <v>0</v>
      </c>
    </row>
    <row r="402" spans="1:8" ht="12.75" customHeight="1">
      <c r="A402" s="10" t="s">
        <v>634</v>
      </c>
      <c r="B402" s="19" t="s">
        <v>108</v>
      </c>
      <c r="C402" s="11" t="s">
        <v>209</v>
      </c>
      <c r="D402" s="12" t="s">
        <v>237</v>
      </c>
      <c r="E402" s="12">
        <v>1830</v>
      </c>
      <c r="F402" s="9">
        <f t="shared" si="11"/>
        <v>2324.1</v>
      </c>
      <c r="G402" s="10"/>
      <c r="H402" s="10">
        <f t="shared" si="10"/>
        <v>0</v>
      </c>
    </row>
    <row r="403" spans="1:8" ht="11.25">
      <c r="A403" s="10" t="s">
        <v>794</v>
      </c>
      <c r="B403" s="19" t="s">
        <v>109</v>
      </c>
      <c r="C403" s="11" t="s">
        <v>210</v>
      </c>
      <c r="D403" s="12" t="s">
        <v>255</v>
      </c>
      <c r="E403" s="12">
        <v>1000</v>
      </c>
      <c r="F403" s="9">
        <f t="shared" si="11"/>
        <v>1270</v>
      </c>
      <c r="G403" s="10"/>
      <c r="H403" s="10">
        <f t="shared" si="10"/>
        <v>0</v>
      </c>
    </row>
    <row r="404" spans="1:8" ht="11.25">
      <c r="A404" s="10" t="s">
        <v>625</v>
      </c>
      <c r="B404" s="19" t="s">
        <v>139</v>
      </c>
      <c r="C404" s="11" t="s">
        <v>279</v>
      </c>
      <c r="D404" s="12" t="s">
        <v>252</v>
      </c>
      <c r="E404" s="12">
        <v>2395</v>
      </c>
      <c r="F404" s="9">
        <f t="shared" si="11"/>
        <v>3041.65</v>
      </c>
      <c r="G404" s="10"/>
      <c r="H404" s="10">
        <f t="shared" si="10"/>
        <v>0</v>
      </c>
    </row>
    <row r="405" spans="1:8" ht="11.25">
      <c r="A405" s="10"/>
      <c r="B405" s="19" t="s">
        <v>132</v>
      </c>
      <c r="C405" s="11" t="s">
        <v>224</v>
      </c>
      <c r="D405" s="12" t="s">
        <v>237</v>
      </c>
      <c r="E405" s="12">
        <v>3400</v>
      </c>
      <c r="F405" s="9">
        <f t="shared" si="11"/>
        <v>4318</v>
      </c>
      <c r="G405" s="10"/>
      <c r="H405" s="10">
        <f t="shared" si="10"/>
        <v>0</v>
      </c>
    </row>
    <row r="406" spans="1:8" ht="11.25">
      <c r="A406" s="10" t="s">
        <v>643</v>
      </c>
      <c r="B406" s="19" t="s">
        <v>387</v>
      </c>
      <c r="C406" s="11" t="s">
        <v>285</v>
      </c>
      <c r="D406" s="12" t="s">
        <v>238</v>
      </c>
      <c r="E406" s="12">
        <v>900</v>
      </c>
      <c r="F406" s="9">
        <f t="shared" si="11"/>
        <v>1143</v>
      </c>
      <c r="G406" s="10"/>
      <c r="H406" s="10">
        <f t="shared" si="10"/>
        <v>0</v>
      </c>
    </row>
    <row r="407" spans="1:8" ht="11.25">
      <c r="A407" s="10" t="s">
        <v>599</v>
      </c>
      <c r="B407" s="19" t="s">
        <v>388</v>
      </c>
      <c r="C407" s="11" t="s">
        <v>295</v>
      </c>
      <c r="D407" s="12" t="s">
        <v>237</v>
      </c>
      <c r="E407" s="12">
        <v>700</v>
      </c>
      <c r="F407" s="9">
        <f t="shared" si="11"/>
        <v>889</v>
      </c>
      <c r="G407" s="10"/>
      <c r="H407" s="10">
        <f t="shared" si="10"/>
        <v>0</v>
      </c>
    </row>
    <row r="408" spans="1:8" ht="11.25">
      <c r="A408" s="10" t="s">
        <v>601</v>
      </c>
      <c r="B408" s="19" t="s">
        <v>131</v>
      </c>
      <c r="C408" s="11" t="s">
        <v>600</v>
      </c>
      <c r="D408" s="12" t="s">
        <v>260</v>
      </c>
      <c r="E408" s="12">
        <v>1450</v>
      </c>
      <c r="F408" s="9">
        <f t="shared" si="11"/>
        <v>1841.5</v>
      </c>
      <c r="G408" s="10"/>
      <c r="H408" s="10">
        <f t="shared" si="10"/>
        <v>0</v>
      </c>
    </row>
    <row r="409" spans="1:8" ht="11.25">
      <c r="A409" s="10" t="s">
        <v>603</v>
      </c>
      <c r="B409" s="19"/>
      <c r="C409" s="11" t="s">
        <v>602</v>
      </c>
      <c r="D409" s="12" t="s">
        <v>300</v>
      </c>
      <c r="E409" s="12">
        <v>453</v>
      </c>
      <c r="F409" s="9">
        <f t="shared" si="11"/>
        <v>575.3100000000001</v>
      </c>
      <c r="G409" s="10"/>
      <c r="H409" s="10">
        <f t="shared" si="10"/>
        <v>0</v>
      </c>
    </row>
    <row r="410" spans="1:8" ht="12.75">
      <c r="A410" s="10" t="s">
        <v>795</v>
      </c>
      <c r="B410" s="19" t="s">
        <v>389</v>
      </c>
      <c r="C410" s="11" t="s">
        <v>881</v>
      </c>
      <c r="D410" s="12" t="s">
        <v>254</v>
      </c>
      <c r="E410" s="12">
        <v>800</v>
      </c>
      <c r="F410" s="9">
        <f t="shared" si="11"/>
        <v>1016</v>
      </c>
      <c r="G410" s="10"/>
      <c r="H410" s="10">
        <f t="shared" si="10"/>
        <v>0</v>
      </c>
    </row>
    <row r="411" spans="1:8" ht="12.75">
      <c r="A411" s="10" t="s">
        <v>796</v>
      </c>
      <c r="B411" s="19" t="s">
        <v>389</v>
      </c>
      <c r="C411" s="11" t="s">
        <v>881</v>
      </c>
      <c r="D411" s="12" t="s">
        <v>239</v>
      </c>
      <c r="E411" s="12">
        <v>1400</v>
      </c>
      <c r="F411" s="9">
        <f t="shared" si="11"/>
        <v>1778</v>
      </c>
      <c r="G411" s="10"/>
      <c r="H411" s="10">
        <f t="shared" si="10"/>
        <v>0</v>
      </c>
    </row>
    <row r="412" spans="1:8" ht="11.25">
      <c r="A412" s="10" t="s">
        <v>497</v>
      </c>
      <c r="B412" s="19" t="s">
        <v>110</v>
      </c>
      <c r="C412" s="11" t="s">
        <v>211</v>
      </c>
      <c r="D412" s="12" t="s">
        <v>253</v>
      </c>
      <c r="E412" s="12">
        <v>750</v>
      </c>
      <c r="F412" s="9">
        <f t="shared" si="11"/>
        <v>952.5</v>
      </c>
      <c r="G412" s="10"/>
      <c r="H412" s="10">
        <f t="shared" si="10"/>
        <v>0</v>
      </c>
    </row>
    <row r="413" spans="1:8" ht="11.25">
      <c r="A413" s="10" t="s">
        <v>495</v>
      </c>
      <c r="B413" s="19" t="s">
        <v>110</v>
      </c>
      <c r="C413" s="11" t="s">
        <v>211</v>
      </c>
      <c r="D413" s="12" t="s">
        <v>241</v>
      </c>
      <c r="E413" s="12">
        <v>1100</v>
      </c>
      <c r="F413" s="9">
        <f t="shared" si="11"/>
        <v>1397</v>
      </c>
      <c r="G413" s="10"/>
      <c r="H413" s="10">
        <f t="shared" si="10"/>
        <v>0</v>
      </c>
    </row>
    <row r="414" spans="1:8" ht="11.25">
      <c r="A414" s="10" t="s">
        <v>496</v>
      </c>
      <c r="B414" s="19" t="s">
        <v>110</v>
      </c>
      <c r="C414" s="11" t="s">
        <v>211</v>
      </c>
      <c r="D414" s="12" t="s">
        <v>242</v>
      </c>
      <c r="E414" s="12">
        <v>2100</v>
      </c>
      <c r="F414" s="9">
        <f t="shared" si="11"/>
        <v>2667</v>
      </c>
      <c r="G414" s="10"/>
      <c r="H414" s="10">
        <f t="shared" si="10"/>
        <v>0</v>
      </c>
    </row>
    <row r="415" spans="1:8" ht="12.75">
      <c r="A415" s="10" t="s">
        <v>604</v>
      </c>
      <c r="B415" s="19" t="s">
        <v>390</v>
      </c>
      <c r="C415" s="11" t="s">
        <v>882</v>
      </c>
      <c r="D415" s="12" t="s">
        <v>255</v>
      </c>
      <c r="E415" s="12">
        <v>900</v>
      </c>
      <c r="F415" s="9">
        <f t="shared" si="11"/>
        <v>1143</v>
      </c>
      <c r="G415" s="10"/>
      <c r="H415" s="10">
        <f t="shared" si="10"/>
        <v>0</v>
      </c>
    </row>
    <row r="416" spans="1:8" ht="12.75">
      <c r="A416" s="10" t="s">
        <v>605</v>
      </c>
      <c r="B416" s="19" t="s">
        <v>390</v>
      </c>
      <c r="C416" s="11" t="s">
        <v>882</v>
      </c>
      <c r="D416" s="12" t="s">
        <v>239</v>
      </c>
      <c r="E416" s="12">
        <v>980</v>
      </c>
      <c r="F416" s="9">
        <f t="shared" si="11"/>
        <v>1244.6</v>
      </c>
      <c r="G416" s="10"/>
      <c r="H416" s="10">
        <f t="shared" si="10"/>
        <v>0</v>
      </c>
    </row>
    <row r="417" spans="1:8" ht="11.25">
      <c r="A417" s="10" t="s">
        <v>606</v>
      </c>
      <c r="B417" s="19" t="s">
        <v>112</v>
      </c>
      <c r="C417" s="11" t="s">
        <v>213</v>
      </c>
      <c r="D417" s="12" t="s">
        <v>256</v>
      </c>
      <c r="E417" s="12">
        <v>1400</v>
      </c>
      <c r="F417" s="9">
        <f t="shared" si="11"/>
        <v>1778</v>
      </c>
      <c r="G417" s="10"/>
      <c r="H417" s="10">
        <f t="shared" si="10"/>
        <v>0</v>
      </c>
    </row>
    <row r="418" spans="1:8" ht="11.25">
      <c r="A418" s="10" t="s">
        <v>420</v>
      </c>
      <c r="B418" s="19" t="s">
        <v>112</v>
      </c>
      <c r="C418" s="11" t="s">
        <v>213</v>
      </c>
      <c r="D418" s="12" t="s">
        <v>421</v>
      </c>
      <c r="E418" s="12">
        <v>1600</v>
      </c>
      <c r="F418" s="9">
        <f t="shared" si="11"/>
        <v>2032</v>
      </c>
      <c r="G418" s="10"/>
      <c r="H418" s="10">
        <f t="shared" si="10"/>
        <v>0</v>
      </c>
    </row>
    <row r="419" spans="1:8" ht="11.25">
      <c r="A419" s="10" t="s">
        <v>419</v>
      </c>
      <c r="B419" s="19" t="s">
        <v>112</v>
      </c>
      <c r="C419" s="11" t="s">
        <v>213</v>
      </c>
      <c r="D419" s="12" t="s">
        <v>242</v>
      </c>
      <c r="E419" s="12">
        <v>1900</v>
      </c>
      <c r="F419" s="9">
        <f t="shared" si="11"/>
        <v>2413</v>
      </c>
      <c r="G419" s="10"/>
      <c r="H419" s="10">
        <f t="shared" si="10"/>
        <v>0</v>
      </c>
    </row>
    <row r="420" spans="1:8" ht="11.25">
      <c r="A420" s="10" t="s">
        <v>573</v>
      </c>
      <c r="B420" s="19" t="s">
        <v>137</v>
      </c>
      <c r="C420" s="11" t="s">
        <v>230</v>
      </c>
      <c r="D420" s="12" t="s">
        <v>244</v>
      </c>
      <c r="E420" s="12">
        <v>1300</v>
      </c>
      <c r="F420" s="9">
        <f t="shared" si="11"/>
        <v>1651</v>
      </c>
      <c r="G420" s="10"/>
      <c r="H420" s="10">
        <f t="shared" si="10"/>
        <v>0</v>
      </c>
    </row>
    <row r="421" spans="1:8" ht="11.25">
      <c r="A421" s="10" t="s">
        <v>797</v>
      </c>
      <c r="B421" s="19" t="s">
        <v>118</v>
      </c>
      <c r="C421" s="11" t="s">
        <v>217</v>
      </c>
      <c r="D421" s="12" t="s">
        <v>258</v>
      </c>
      <c r="E421" s="12">
        <v>3500</v>
      </c>
      <c r="F421" s="9">
        <f t="shared" si="11"/>
        <v>4445</v>
      </c>
      <c r="G421" s="10"/>
      <c r="H421" s="10">
        <f t="shared" si="10"/>
        <v>0</v>
      </c>
    </row>
    <row r="422" spans="1:8" ht="12.75">
      <c r="A422" s="10" t="s">
        <v>654</v>
      </c>
      <c r="B422" s="19" t="s">
        <v>355</v>
      </c>
      <c r="C422" s="11" t="s">
        <v>883</v>
      </c>
      <c r="D422" s="12" t="s">
        <v>244</v>
      </c>
      <c r="E422" s="12">
        <v>550</v>
      </c>
      <c r="F422" s="9">
        <f t="shared" si="11"/>
        <v>698.5</v>
      </c>
      <c r="G422" s="10"/>
      <c r="H422" s="10">
        <f>E422*G422</f>
        <v>0</v>
      </c>
    </row>
    <row r="423" spans="1:8" ht="12.75">
      <c r="A423" s="10" t="s">
        <v>608</v>
      </c>
      <c r="B423" s="19" t="s">
        <v>355</v>
      </c>
      <c r="C423" s="11" t="s">
        <v>883</v>
      </c>
      <c r="D423" s="12" t="s">
        <v>238</v>
      </c>
      <c r="E423" s="12">
        <v>780</v>
      </c>
      <c r="F423" s="9">
        <f t="shared" si="11"/>
        <v>990.6</v>
      </c>
      <c r="G423" s="10"/>
      <c r="H423" s="10">
        <f t="shared" si="10"/>
        <v>0</v>
      </c>
    </row>
    <row r="424" spans="1:8" ht="12.75">
      <c r="A424" s="10" t="s">
        <v>607</v>
      </c>
      <c r="B424" s="19" t="s">
        <v>355</v>
      </c>
      <c r="C424" s="11" t="s">
        <v>883</v>
      </c>
      <c r="D424" s="12" t="s">
        <v>243</v>
      </c>
      <c r="E424" s="12">
        <v>1800</v>
      </c>
      <c r="F424" s="9">
        <f t="shared" si="11"/>
        <v>2286</v>
      </c>
      <c r="G424" s="10"/>
      <c r="H424" s="10">
        <f t="shared" si="10"/>
        <v>0</v>
      </c>
    </row>
    <row r="425" spans="1:8" ht="11.25">
      <c r="A425" s="10" t="s">
        <v>818</v>
      </c>
      <c r="B425" s="19"/>
      <c r="C425" s="11" t="s">
        <v>819</v>
      </c>
      <c r="D425" s="12" t="s">
        <v>298</v>
      </c>
      <c r="E425" s="12">
        <v>5446</v>
      </c>
      <c r="F425" s="9">
        <f t="shared" si="11"/>
        <v>6916.42</v>
      </c>
      <c r="G425" s="10"/>
      <c r="H425" s="10">
        <f t="shared" si="10"/>
        <v>0</v>
      </c>
    </row>
    <row r="426" spans="1:8" ht="13.5" customHeight="1">
      <c r="A426" s="10" t="s">
        <v>733</v>
      </c>
      <c r="B426" s="19"/>
      <c r="C426" s="11" t="s">
        <v>310</v>
      </c>
      <c r="D426" s="12" t="s">
        <v>298</v>
      </c>
      <c r="E426" s="12">
        <v>3445</v>
      </c>
      <c r="F426" s="9">
        <f t="shared" si="11"/>
        <v>4375.15</v>
      </c>
      <c r="G426" s="10"/>
      <c r="H426" s="10">
        <f t="shared" si="10"/>
        <v>0</v>
      </c>
    </row>
    <row r="427" spans="1:8" ht="33.75">
      <c r="A427" s="10" t="s">
        <v>635</v>
      </c>
      <c r="B427" s="19"/>
      <c r="C427" s="11" t="s">
        <v>719</v>
      </c>
      <c r="D427" s="12" t="s">
        <v>636</v>
      </c>
      <c r="E427" s="12">
        <v>17920</v>
      </c>
      <c r="F427" s="9">
        <f t="shared" si="11"/>
        <v>22758.4</v>
      </c>
      <c r="G427" s="10"/>
      <c r="H427" s="10">
        <f t="shared" si="10"/>
        <v>0</v>
      </c>
    </row>
    <row r="428" spans="1:8" ht="12.75">
      <c r="A428" s="10" t="s">
        <v>498</v>
      </c>
      <c r="B428" s="19" t="s">
        <v>391</v>
      </c>
      <c r="C428" s="11" t="s">
        <v>884</v>
      </c>
      <c r="D428" s="12" t="s">
        <v>250</v>
      </c>
      <c r="E428" s="12">
        <v>2200</v>
      </c>
      <c r="F428" s="9">
        <f t="shared" si="11"/>
        <v>2794</v>
      </c>
      <c r="G428" s="10"/>
      <c r="H428" s="10">
        <f t="shared" si="10"/>
        <v>0</v>
      </c>
    </row>
    <row r="429" spans="1:8" ht="12.75">
      <c r="A429" s="10" t="s">
        <v>464</v>
      </c>
      <c r="B429" s="19" t="s">
        <v>296</v>
      </c>
      <c r="C429" s="11" t="s">
        <v>885</v>
      </c>
      <c r="D429" s="12" t="s">
        <v>250</v>
      </c>
      <c r="E429" s="12">
        <v>900</v>
      </c>
      <c r="F429" s="9">
        <f t="shared" si="11"/>
        <v>1143</v>
      </c>
      <c r="G429" s="10"/>
      <c r="H429" s="10">
        <f t="shared" si="10"/>
        <v>0</v>
      </c>
    </row>
    <row r="430" spans="1:8" ht="22.5">
      <c r="A430" s="10"/>
      <c r="B430" s="19"/>
      <c r="C430" s="11" t="s">
        <v>872</v>
      </c>
      <c r="D430" s="12" t="s">
        <v>262</v>
      </c>
      <c r="E430" s="12" t="s">
        <v>986</v>
      </c>
      <c r="F430" s="9"/>
      <c r="G430" s="10"/>
      <c r="H430" s="10"/>
    </row>
    <row r="431" spans="1:8" ht="12.75">
      <c r="A431" s="10" t="s">
        <v>469</v>
      </c>
      <c r="B431" s="19" t="s">
        <v>392</v>
      </c>
      <c r="C431" s="11" t="s">
        <v>886</v>
      </c>
      <c r="D431" s="12" t="s">
        <v>237</v>
      </c>
      <c r="E431" s="12">
        <v>1800</v>
      </c>
      <c r="F431" s="9">
        <f t="shared" si="11"/>
        <v>2286</v>
      </c>
      <c r="G431" s="10"/>
      <c r="H431" s="10">
        <f t="shared" si="10"/>
        <v>0</v>
      </c>
    </row>
    <row r="432" spans="1:8" ht="11.25">
      <c r="A432" s="10" t="s">
        <v>731</v>
      </c>
      <c r="B432" s="19" t="s">
        <v>113</v>
      </c>
      <c r="C432" s="11" t="s">
        <v>732</v>
      </c>
      <c r="D432" s="12" t="s">
        <v>238</v>
      </c>
      <c r="E432" s="12">
        <v>3100</v>
      </c>
      <c r="F432" s="9">
        <f t="shared" si="11"/>
        <v>3937</v>
      </c>
      <c r="G432" s="10"/>
      <c r="H432" s="10">
        <f t="shared" si="10"/>
        <v>0</v>
      </c>
    </row>
    <row r="433" spans="1:8" ht="11.25">
      <c r="A433" s="10" t="s">
        <v>517</v>
      </c>
      <c r="B433" s="17" t="s">
        <v>518</v>
      </c>
      <c r="C433" s="11" t="s">
        <v>516</v>
      </c>
      <c r="D433" s="12" t="s">
        <v>239</v>
      </c>
      <c r="E433" s="12">
        <v>3780</v>
      </c>
      <c r="F433" s="9">
        <f aca="true" t="shared" si="12" ref="F433:F446">E433*1.27</f>
        <v>4800.6</v>
      </c>
      <c r="G433" s="10"/>
      <c r="H433" s="10">
        <f t="shared" si="10"/>
        <v>0</v>
      </c>
    </row>
    <row r="434" spans="1:8" ht="11.25">
      <c r="A434" s="10" t="s">
        <v>904</v>
      </c>
      <c r="B434" s="19" t="s">
        <v>114</v>
      </c>
      <c r="C434" s="11" t="s">
        <v>519</v>
      </c>
      <c r="D434" s="12" t="s">
        <v>254</v>
      </c>
      <c r="E434" s="12">
        <v>1900</v>
      </c>
      <c r="F434" s="9">
        <f>E434*1.27</f>
        <v>2413</v>
      </c>
      <c r="G434" s="10"/>
      <c r="H434" s="10">
        <f>E434*G434</f>
        <v>0</v>
      </c>
    </row>
    <row r="435" spans="1:8" ht="11.25">
      <c r="A435" s="10" t="s">
        <v>515</v>
      </c>
      <c r="B435" s="19" t="s">
        <v>114</v>
      </c>
      <c r="C435" s="11" t="s">
        <v>519</v>
      </c>
      <c r="D435" s="12" t="s">
        <v>255</v>
      </c>
      <c r="E435" s="12">
        <v>2900</v>
      </c>
      <c r="F435" s="9">
        <f t="shared" si="12"/>
        <v>3683</v>
      </c>
      <c r="G435" s="10"/>
      <c r="H435" s="10">
        <f aca="true" t="shared" si="13" ref="H435:H446">E435*G435</f>
        <v>0</v>
      </c>
    </row>
    <row r="436" spans="1:8" ht="11.25">
      <c r="A436" s="10" t="s">
        <v>782</v>
      </c>
      <c r="B436" s="19" t="s">
        <v>518</v>
      </c>
      <c r="C436" s="11" t="s">
        <v>781</v>
      </c>
      <c r="D436" s="12" t="s">
        <v>237</v>
      </c>
      <c r="E436" s="12">
        <v>1155</v>
      </c>
      <c r="F436" s="9">
        <f t="shared" si="12"/>
        <v>1466.85</v>
      </c>
      <c r="G436" s="10"/>
      <c r="H436" s="10">
        <f t="shared" si="13"/>
        <v>0</v>
      </c>
    </row>
    <row r="437" spans="1:8" ht="12.75">
      <c r="A437" s="10" t="s">
        <v>448</v>
      </c>
      <c r="B437" s="19" t="s">
        <v>81</v>
      </c>
      <c r="C437" s="11" t="s">
        <v>887</v>
      </c>
      <c r="D437" s="12" t="s">
        <v>254</v>
      </c>
      <c r="E437" s="12">
        <v>900</v>
      </c>
      <c r="F437" s="9">
        <f t="shared" si="12"/>
        <v>1143</v>
      </c>
      <c r="G437" s="10"/>
      <c r="H437" s="10">
        <f t="shared" si="13"/>
        <v>0</v>
      </c>
    </row>
    <row r="438" spans="1:8" ht="12.75">
      <c r="A438" s="10" t="s">
        <v>449</v>
      </c>
      <c r="B438" s="19" t="s">
        <v>81</v>
      </c>
      <c r="C438" s="11" t="s">
        <v>887</v>
      </c>
      <c r="D438" s="12" t="s">
        <v>239</v>
      </c>
      <c r="E438" s="12">
        <v>2250</v>
      </c>
      <c r="F438" s="9">
        <f t="shared" si="12"/>
        <v>2857.5</v>
      </c>
      <c r="G438" s="10"/>
      <c r="H438" s="10">
        <f t="shared" si="13"/>
        <v>0</v>
      </c>
    </row>
    <row r="439" spans="1:8" ht="11.25">
      <c r="A439" s="10" t="s">
        <v>763</v>
      </c>
      <c r="B439" s="19"/>
      <c r="C439" s="11" t="s">
        <v>764</v>
      </c>
      <c r="D439" s="12" t="s">
        <v>241</v>
      </c>
      <c r="E439" s="12">
        <v>800</v>
      </c>
      <c r="F439" s="9">
        <f t="shared" si="12"/>
        <v>1016</v>
      </c>
      <c r="G439" s="10"/>
      <c r="H439" s="10">
        <f t="shared" si="13"/>
        <v>0</v>
      </c>
    </row>
    <row r="440" spans="1:8" ht="11.25">
      <c r="A440" s="10" t="s">
        <v>563</v>
      </c>
      <c r="B440" s="19" t="s">
        <v>115</v>
      </c>
      <c r="C440" s="11" t="s">
        <v>401</v>
      </c>
      <c r="D440" s="12" t="s">
        <v>255</v>
      </c>
      <c r="E440" s="12">
        <v>2900</v>
      </c>
      <c r="F440" s="9">
        <f t="shared" si="12"/>
        <v>3683</v>
      </c>
      <c r="G440" s="10"/>
      <c r="H440" s="10">
        <f t="shared" si="13"/>
        <v>0</v>
      </c>
    </row>
    <row r="441" spans="1:8" ht="11.25">
      <c r="A441" s="10"/>
      <c r="B441" s="19" t="s">
        <v>116</v>
      </c>
      <c r="C441" s="11" t="s">
        <v>214</v>
      </c>
      <c r="D441" s="12" t="s">
        <v>255</v>
      </c>
      <c r="E441" s="12">
        <v>700</v>
      </c>
      <c r="F441" s="9">
        <f t="shared" si="12"/>
        <v>889</v>
      </c>
      <c r="G441" s="10"/>
      <c r="H441" s="10">
        <f t="shared" si="13"/>
        <v>0</v>
      </c>
    </row>
    <row r="442" spans="1:8" ht="11.25">
      <c r="A442" s="10" t="s">
        <v>663</v>
      </c>
      <c r="B442" s="19" t="s">
        <v>356</v>
      </c>
      <c r="C442" s="11" t="s">
        <v>215</v>
      </c>
      <c r="D442" s="12" t="s">
        <v>242</v>
      </c>
      <c r="E442" s="12">
        <v>700</v>
      </c>
      <c r="F442" s="9">
        <f t="shared" si="12"/>
        <v>889</v>
      </c>
      <c r="G442" s="10"/>
      <c r="H442" s="10">
        <f t="shared" si="13"/>
        <v>0</v>
      </c>
    </row>
    <row r="443" spans="1:8" ht="12.75">
      <c r="A443" s="10" t="s">
        <v>450</v>
      </c>
      <c r="B443" s="19" t="s">
        <v>297</v>
      </c>
      <c r="C443" s="11" t="s">
        <v>830</v>
      </c>
      <c r="D443" s="12" t="s">
        <v>244</v>
      </c>
      <c r="E443" s="12">
        <v>800</v>
      </c>
      <c r="F443" s="9">
        <f t="shared" si="12"/>
        <v>1016</v>
      </c>
      <c r="G443" s="10"/>
      <c r="H443" s="10">
        <f t="shared" si="13"/>
        <v>0</v>
      </c>
    </row>
    <row r="444" spans="1:8" ht="12.75">
      <c r="A444" s="10" t="s">
        <v>451</v>
      </c>
      <c r="B444" s="19" t="s">
        <v>297</v>
      </c>
      <c r="C444" s="11" t="s">
        <v>830</v>
      </c>
      <c r="D444" s="12" t="s">
        <v>239</v>
      </c>
      <c r="E444" s="12">
        <v>3900</v>
      </c>
      <c r="F444" s="9">
        <f t="shared" si="12"/>
        <v>4953</v>
      </c>
      <c r="G444" s="10"/>
      <c r="H444" s="10">
        <f t="shared" si="13"/>
        <v>0</v>
      </c>
    </row>
    <row r="445" spans="1:8" ht="11.25">
      <c r="A445" s="10" t="s">
        <v>693</v>
      </c>
      <c r="B445" s="19" t="s">
        <v>117</v>
      </c>
      <c r="C445" s="11" t="s">
        <v>216</v>
      </c>
      <c r="D445" s="12" t="s">
        <v>256</v>
      </c>
      <c r="E445" s="12">
        <v>990</v>
      </c>
      <c r="F445" s="9">
        <f t="shared" si="12"/>
        <v>1257.3</v>
      </c>
      <c r="G445" s="10"/>
      <c r="H445" s="10">
        <f t="shared" si="13"/>
        <v>0</v>
      </c>
    </row>
    <row r="446" spans="1:8" ht="11.25">
      <c r="A446" s="10" t="s">
        <v>626</v>
      </c>
      <c r="B446" s="19" t="s">
        <v>119</v>
      </c>
      <c r="C446" s="11" t="s">
        <v>218</v>
      </c>
      <c r="D446" s="12" t="s">
        <v>254</v>
      </c>
      <c r="E446" s="12">
        <v>700</v>
      </c>
      <c r="F446" s="9">
        <f t="shared" si="12"/>
        <v>889</v>
      </c>
      <c r="G446" s="10"/>
      <c r="H446" s="10">
        <f t="shared" si="13"/>
        <v>0</v>
      </c>
    </row>
    <row r="447" spans="2:8" ht="12" thickBot="1">
      <c r="B447" s="2"/>
      <c r="E447" s="48" t="s">
        <v>305</v>
      </c>
      <c r="F447" s="54"/>
      <c r="G447" s="55"/>
      <c r="H447" s="47">
        <f>SUM(H38:H446)</f>
        <v>0</v>
      </c>
    </row>
    <row r="448" spans="1:5" ht="11.25">
      <c r="A448" s="2" t="s">
        <v>980</v>
      </c>
      <c r="B448" s="2"/>
      <c r="D448" s="2"/>
      <c r="E448" s="2"/>
    </row>
    <row r="449" spans="1:5" ht="11.25">
      <c r="A449" s="2" t="s">
        <v>952</v>
      </c>
      <c r="B449" s="2"/>
      <c r="D449" s="2"/>
      <c r="E449" s="2"/>
    </row>
    <row r="450" spans="2:5" ht="11.25">
      <c r="B450" s="2"/>
      <c r="C450" s="44" t="s">
        <v>951</v>
      </c>
      <c r="D450" s="45">
        <v>7620</v>
      </c>
      <c r="E450" s="2"/>
    </row>
    <row r="451" spans="2:5" ht="12" thickBot="1">
      <c r="B451" s="2"/>
      <c r="C451" s="46" t="s">
        <v>306</v>
      </c>
      <c r="D451" s="46">
        <f>IF(H447&lt;50000,H447*1.27+7620,H447*1.27+0)</f>
        <v>7620</v>
      </c>
      <c r="E451" s="2"/>
    </row>
  </sheetData>
  <sheetProtection/>
  <autoFilter ref="A36:H447"/>
  <mergeCells count="4">
    <mergeCell ref="B31:G33"/>
    <mergeCell ref="A12:B12"/>
    <mergeCell ref="C12:G13"/>
    <mergeCell ref="C15:G15"/>
  </mergeCells>
  <hyperlinks>
    <hyperlink ref="C8" r:id="rId1" display="info@szkarabeusz.hu"/>
    <hyperlink ref="C7" r:id="rId2" display="www.szkarabeusz.hu"/>
  </hyperlink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Windows-felhasználó</cp:lastModifiedBy>
  <cp:lastPrinted>2021-10-07T08:12:15Z</cp:lastPrinted>
  <dcterms:created xsi:type="dcterms:W3CDTF">2002-04-16T06:32:24Z</dcterms:created>
  <dcterms:modified xsi:type="dcterms:W3CDTF">2024-01-31T09:05:29Z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